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drawings/drawing2.xml" ContentType="application/vnd.openxmlformats-officedocument.drawing+xml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drawings/drawing3.xml" ContentType="application/vnd.openxmlformats-officedocument.drawing+xml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55" windowWidth="20115" windowHeight="8505" activeTab="1"/>
  </bookViews>
  <sheets>
    <sheet name="gốc" sheetId="1" r:id="rId1"/>
    <sheet name="HĐ" sheetId="2" r:id="rId2"/>
    <sheet name="Quyền" sheetId="3" r:id="rId3"/>
    <sheet name="Linh" sheetId="4" r:id="rId4"/>
    <sheet name="A lạc" sheetId="5" r:id="rId5"/>
    <sheet name="N phân" sheetId="6" r:id="rId6"/>
    <sheet name="Hương" sheetId="7" r:id="rId7"/>
    <sheet name="Thu Thuy" sheetId="8" r:id="rId8"/>
    <sheet name="KHO" sheetId="9" r:id="rId9"/>
  </sheets>
  <calcPr calcId="144525"/>
</workbook>
</file>

<file path=xl/calcChain.xml><?xml version="1.0" encoding="utf-8"?>
<calcChain xmlns="http://schemas.openxmlformats.org/spreadsheetml/2006/main">
  <c r="G180" i="2" l="1"/>
  <c r="G94" i="5"/>
  <c r="G93" i="5"/>
  <c r="G92" i="5"/>
  <c r="G50" i="6"/>
  <c r="G147" i="5"/>
  <c r="G146" i="5"/>
  <c r="G145" i="5"/>
  <c r="G144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48" i="5" s="1"/>
  <c r="G103" i="5"/>
  <c r="G101" i="5"/>
  <c r="G100" i="5"/>
  <c r="G99" i="5"/>
  <c r="G98" i="5"/>
  <c r="G97" i="5"/>
  <c r="G96" i="5"/>
  <c r="G95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G2" i="5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G3" i="6"/>
  <c r="G2" i="6"/>
  <c r="G51" i="6" s="1"/>
  <c r="G179" i="2"/>
  <c r="G178" i="2"/>
  <c r="G102" i="5" l="1"/>
  <c r="G149" i="5" s="1"/>
  <c r="G58" i="5"/>
  <c r="G48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47" i="3" s="1"/>
  <c r="G23" i="3"/>
  <c r="G22" i="3"/>
  <c r="G21" i="3"/>
  <c r="G20" i="3"/>
  <c r="G19" i="3"/>
  <c r="G18" i="3"/>
  <c r="G17" i="3"/>
  <c r="G16" i="3"/>
  <c r="G15" i="3"/>
  <c r="G14" i="3"/>
  <c r="G13" i="3"/>
  <c r="G24" i="3" s="1"/>
  <c r="G11" i="3"/>
  <c r="G10" i="3"/>
  <c r="G9" i="3"/>
  <c r="G8" i="3"/>
  <c r="G7" i="3"/>
  <c r="G6" i="3"/>
  <c r="G5" i="3"/>
  <c r="G4" i="3"/>
  <c r="G3" i="3"/>
  <c r="G2" i="3"/>
  <c r="G12" i="3" s="1"/>
  <c r="G336" i="2" l="1"/>
  <c r="G335" i="2"/>
  <c r="G334" i="2"/>
  <c r="G333" i="2"/>
  <c r="G332" i="2"/>
  <c r="G9" i="7"/>
  <c r="G8" i="7"/>
  <c r="G7" i="7"/>
  <c r="G6" i="7"/>
  <c r="G5" i="7"/>
  <c r="G4" i="7"/>
  <c r="G3" i="7"/>
  <c r="G2" i="7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79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59" i="2"/>
  <c r="G358" i="2"/>
  <c r="G357" i="2"/>
  <c r="G356" i="2"/>
  <c r="G355" i="2"/>
  <c r="G354" i="2"/>
  <c r="G353" i="2"/>
  <c r="G352" i="2"/>
  <c r="G351" i="2"/>
  <c r="G350" i="2"/>
  <c r="G349" i="2"/>
  <c r="G347" i="2"/>
  <c r="G346" i="2"/>
  <c r="G345" i="2"/>
  <c r="G344" i="2"/>
  <c r="G343" i="2"/>
  <c r="G342" i="2"/>
  <c r="G341" i="2"/>
  <c r="G340" i="2"/>
  <c r="G339" i="2"/>
  <c r="G338" i="2"/>
  <c r="G331" i="2"/>
  <c r="G330" i="2"/>
  <c r="G389" i="2"/>
  <c r="G388" i="2"/>
  <c r="G387" i="2"/>
  <c r="G386" i="2"/>
  <c r="G181" i="2" l="1"/>
  <c r="G327" i="2"/>
  <c r="G45" i="2"/>
  <c r="G78" i="2"/>
  <c r="G80" i="2" s="1"/>
  <c r="G360" i="2"/>
  <c r="G383" i="2"/>
  <c r="G348" i="2"/>
  <c r="G337" i="2"/>
  <c r="G130" i="2"/>
  <c r="G390" i="2"/>
  <c r="G385" i="1"/>
  <c r="G327" i="1"/>
  <c r="G82" i="1"/>
  <c r="G328" i="2" l="1"/>
  <c r="G384" i="2"/>
  <c r="G364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326" i="1" l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79" i="1" l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132" i="1" l="1"/>
  <c r="G384" i="1"/>
  <c r="G383" i="1"/>
  <c r="G382" i="1"/>
  <c r="G381" i="1"/>
  <c r="G77" i="4" l="1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386" i="1" l="1"/>
  <c r="G78" i="4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3" i="8"/>
  <c r="G120" i="8" l="1"/>
</calcChain>
</file>

<file path=xl/sharedStrings.xml><?xml version="1.0" encoding="utf-8"?>
<sst xmlns="http://schemas.openxmlformats.org/spreadsheetml/2006/main" count="4793" uniqueCount="1218">
  <si>
    <t xml:space="preserve"> TRƯỜNG CAO ĐẲNG KỸ THUẬT</t>
  </si>
  <si>
    <t>CỘNG HÒA XÃ HỘI CHỦ NGHĨA VIỆT NAM</t>
  </si>
  <si>
    <t xml:space="preserve"> LÝ TỰ TRỌNG TP.HỒ CHÍ MINH</t>
  </si>
  <si>
    <t>Độc lập - Tự do - Hạnh phúc</t>
  </si>
  <si>
    <t>PHÒNG THIẾT BỊ VẬT TƯ</t>
  </si>
  <si>
    <t xml:space="preserve">DANH MỤC ĐỀ NGHỊ MUA VẬT TƯ </t>
  </si>
  <si>
    <t>Học kỳ I năm học 2015-2016 (đợt 1)</t>
  </si>
  <si>
    <t>Stt</t>
  </si>
  <si>
    <t>Tên Vật tư</t>
  </si>
  <si>
    <t>Mã hiệu 
kỹ thuật</t>
  </si>
  <si>
    <t>ĐVT</t>
  </si>
  <si>
    <t>S.Lượng</t>
  </si>
  <si>
    <t>Đơn giá</t>
  </si>
  <si>
    <t>Thành Tiền</t>
  </si>
  <si>
    <t>I. KHOA CN ĐỘNG LỰC:</t>
  </si>
  <si>
    <t>Amiang</t>
  </si>
  <si>
    <t>2mm</t>
  </si>
  <si>
    <t>Mét</t>
  </si>
  <si>
    <t>Băng keo điện (loại lớn)</t>
  </si>
  <si>
    <t>Việt Nam</t>
  </si>
  <si>
    <t>Cuộn</t>
  </si>
  <si>
    <t>Băng keo giấy (loại lớn)</t>
  </si>
  <si>
    <t>Biến áp đánh lửa</t>
  </si>
  <si>
    <t>Loại thường</t>
  </si>
  <si>
    <t>Con</t>
  </si>
  <si>
    <t>Loại bán dẫn</t>
  </si>
  <si>
    <t>Bộ chống trộm trên ô tô</t>
  </si>
  <si>
    <t>12V</t>
  </si>
  <si>
    <t>Bộ</t>
  </si>
  <si>
    <t>Bộ chống trộm trên xe gắn máy</t>
  </si>
  <si>
    <t>12 V</t>
  </si>
  <si>
    <t>Bộ đèn pha ô tô đời mới</t>
  </si>
  <si>
    <t>Theo mẫu</t>
  </si>
  <si>
    <t>Bộ đèn sau ô tô</t>
  </si>
  <si>
    <t>Bóng đèn 12V-10W (2 Tim)</t>
  </si>
  <si>
    <t>Hộp</t>
  </si>
  <si>
    <t>Bộ điều khiển  khóa cửa ôtô
 bằng điện</t>
  </si>
  <si>
    <t>Nhật</t>
  </si>
  <si>
    <t>Cái</t>
  </si>
  <si>
    <t>Bộ điều khiển tốc độ motor VS</t>
  </si>
  <si>
    <t xml:space="preserve">Bộ đo gió </t>
  </si>
  <si>
    <t>Karman</t>
  </si>
  <si>
    <t>M.A.P</t>
  </si>
  <si>
    <t>Bôbin đánh lửa</t>
  </si>
  <si>
    <t>1SZ</t>
  </si>
  <si>
    <t>Bóng đèn Led</t>
  </si>
  <si>
    <t>Bóng đèn ô tô</t>
  </si>
  <si>
    <t>12V-3W</t>
  </si>
  <si>
    <t xml:space="preserve">Bóng đèn ô tô </t>
  </si>
  <si>
    <t>12V-10W</t>
  </si>
  <si>
    <t>Bóng đèn Xenon</t>
  </si>
  <si>
    <t>TOYOTA</t>
  </si>
  <si>
    <t>Bugi chân dài</t>
  </si>
  <si>
    <t>NGK</t>
  </si>
  <si>
    <t>Bugi chân ngắn</t>
  </si>
  <si>
    <t xml:space="preserve">Bugi xông máy </t>
  </si>
  <si>
    <t xml:space="preserve">Chân ngắn </t>
  </si>
  <si>
    <t>Chân dài</t>
  </si>
  <si>
    <t>Bulon - đai ốc M10 mm</t>
  </si>
  <si>
    <t>Bulon - đai ốc M6 mm</t>
  </si>
  <si>
    <t>Bulon - đai ốc M8 mm</t>
  </si>
  <si>
    <t>Bulong bánh xe</t>
  </si>
  <si>
    <t>Cảm biến áp suất nhớt động cơ</t>
  </si>
  <si>
    <t>Cảm biến nhiệt độ nước</t>
  </si>
  <si>
    <t>Cảm biến ô xy</t>
  </si>
  <si>
    <t>Cảm biến tốc độ xe</t>
  </si>
  <si>
    <t>Cao su non</t>
  </si>
  <si>
    <t>Cát xoáy suppap</t>
  </si>
  <si>
    <t>Cầu chì  20A</t>
  </si>
  <si>
    <t>Cầu chì  30A</t>
  </si>
  <si>
    <t>Cầu chì 10A</t>
  </si>
  <si>
    <t>Chì hàn Loại lớn</t>
  </si>
  <si>
    <t>Chổi than</t>
  </si>
  <si>
    <t>Chụp nhựa giắc đực + cái</t>
  </si>
  <si>
    <t>Cổ dê loại kẹp Ф 10</t>
  </si>
  <si>
    <t>Cổ dê loại kẹp Ф 6</t>
  </si>
  <si>
    <t>Cổ dê loại kẹp Ф 8</t>
  </si>
  <si>
    <t>Còi điện ô tô</t>
  </si>
  <si>
    <t>Còi ưu tiên</t>
  </si>
  <si>
    <t>Công tắc áp suất nhớt động cơ</t>
  </si>
  <si>
    <t>Công tắc Hazard</t>
  </si>
  <si>
    <t>Toyota</t>
  </si>
  <si>
    <t>Công tắc khởi động</t>
  </si>
  <si>
    <t xml:space="preserve">Loại 5 chân </t>
  </si>
  <si>
    <t>Công tắc khởi động 3 chân</t>
  </si>
  <si>
    <t>12V - 3 chân</t>
  </si>
  <si>
    <t>Công tắc nâng hạ anten ô tô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</si>
  <si>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</si>
  <si>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</si>
  <si>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</si>
  <si>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</si>
  <si>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</si>
  <si>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</si>
  <si>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</si>
  <si>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 xml:space="preserve">Đá mài máy </t>
  </si>
  <si>
    <t>Ф150 x 80 mm</t>
  </si>
  <si>
    <t>Đá mài tay</t>
  </si>
  <si>
    <t>Ф100 mm</t>
  </si>
  <si>
    <t>Dầu chống gỉ sét</t>
  </si>
  <si>
    <t>RP7</t>
  </si>
  <si>
    <t>Chai</t>
  </si>
  <si>
    <t>Dầu Diesel</t>
  </si>
  <si>
    <t>DO</t>
  </si>
  <si>
    <t>Lít</t>
  </si>
  <si>
    <t>Dầu hộp số tự động</t>
  </si>
  <si>
    <t>D-III</t>
  </si>
  <si>
    <t>Dầu súc kim phun dầu</t>
  </si>
  <si>
    <t>0,355 lít</t>
  </si>
  <si>
    <t>Dầu thắng</t>
  </si>
  <si>
    <t>Dây cáp bình Accu</t>
  </si>
  <si>
    <t xml:space="preserve">Loại lớn </t>
  </si>
  <si>
    <t>Dây đánh lửa cao áp</t>
  </si>
  <si>
    <t>Sợi</t>
  </si>
  <si>
    <t>Dây điện ô tô 2mm</t>
  </si>
  <si>
    <t>Dây điện ô tô 1.5mm</t>
  </si>
  <si>
    <t>Dây hơi Ф 10 mm</t>
  </si>
  <si>
    <t>Đài loan</t>
  </si>
  <si>
    <t>Dây kẽm</t>
  </si>
  <si>
    <t xml:space="preserve">Diot các lọai </t>
  </si>
  <si>
    <t>Đồng hồ taplo xe hộp số tự động</t>
  </si>
  <si>
    <t>Dung dịch làm mát động cơ</t>
  </si>
  <si>
    <t>Carbuarator</t>
  </si>
  <si>
    <t>Lon</t>
  </si>
  <si>
    <t>Dung dịch vệ sinh thắng</t>
  </si>
  <si>
    <t>Inox</t>
  </si>
  <si>
    <t>Dung dịch xúc bộ chế hòa khí 
Carbuarator</t>
  </si>
  <si>
    <t>China</t>
  </si>
  <si>
    <t>FLASHER 12V</t>
  </si>
  <si>
    <t>Giắc cái</t>
  </si>
  <si>
    <t>Giấy nhám</t>
  </si>
  <si>
    <t>P180</t>
  </si>
  <si>
    <t>TO</t>
  </si>
  <si>
    <t>Giấy nhám nhuyễn</t>
  </si>
  <si>
    <t>P600</t>
  </si>
  <si>
    <t>Hộp cầu chì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</si>
  <si>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</si>
  <si>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</si>
  <si>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</si>
  <si>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</si>
  <si>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</si>
  <si>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</si>
  <si>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</si>
  <si>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Kim phun xăng</t>
  </si>
  <si>
    <t>Nhật Bản</t>
  </si>
  <si>
    <t xml:space="preserve">Kính chiếu hậu ôtô </t>
  </si>
  <si>
    <t>Lọc dầu VIKYNO</t>
  </si>
  <si>
    <t>Lọc xăng động cơ</t>
  </si>
  <si>
    <t>Mỡ bò</t>
  </si>
  <si>
    <t>0.5kg</t>
  </si>
  <si>
    <t>Mỏ hàn điện 220V - 80W</t>
  </si>
  <si>
    <t>VN</t>
  </si>
  <si>
    <t>Mô tơ gạt nước</t>
  </si>
  <si>
    <t>12V-50W</t>
  </si>
  <si>
    <t>Mô tơ xịt nước kính xe</t>
  </si>
  <si>
    <t>Nhớt hộp số</t>
  </si>
  <si>
    <t>SAE 90</t>
  </si>
  <si>
    <t>Nhớt cầu chủ động</t>
  </si>
  <si>
    <t>SAE 140</t>
  </si>
  <si>
    <t>Nhớt hộp số tự động</t>
  </si>
  <si>
    <t>ATF</t>
  </si>
  <si>
    <t xml:space="preserve">Nhớt máy </t>
  </si>
  <si>
    <t>SAE 40</t>
  </si>
  <si>
    <t>Nhớt máy sử dụng cho động cơ dầu</t>
  </si>
  <si>
    <t>CD - SAE40</t>
  </si>
  <si>
    <t>Nước cất</t>
  </si>
  <si>
    <t>Ổ cắm điện loại xoay</t>
  </si>
  <si>
    <t>Dài 10m, VN</t>
  </si>
  <si>
    <t xml:space="preserve">Ống dẫn xăng dầu </t>
  </si>
  <si>
    <t>Ф8</t>
  </si>
  <si>
    <t>Ống đồng</t>
  </si>
  <si>
    <t>Ф5 mm</t>
  </si>
  <si>
    <t>Ống hơi dẫn khí nén</t>
  </si>
  <si>
    <t>12mm</t>
  </si>
  <si>
    <t>Pin 1,5V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</si>
  <si>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</si>
  <si>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</si>
  <si>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</si>
  <si>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</si>
  <si>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</si>
  <si>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</si>
  <si>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</si>
  <si>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>Kg</t>
  </si>
  <si>
    <t xml:space="preserve">Tiết chế bán dẫn loại nằm trong loại </t>
  </si>
  <si>
    <t>12V - 5 dây</t>
  </si>
  <si>
    <t>Tiết chế tiếp điểm</t>
  </si>
  <si>
    <t>Loại  rung</t>
  </si>
  <si>
    <t>Xà bông bột</t>
  </si>
  <si>
    <t>500g/bịch</t>
  </si>
  <si>
    <t>Bịch</t>
  </si>
  <si>
    <t xml:space="preserve">Xăng </t>
  </si>
  <si>
    <t>A92</t>
  </si>
  <si>
    <t>Xy lanh con hệ thống ly hợp</t>
  </si>
  <si>
    <t>Xy lanh phanh bánh xe</t>
  </si>
  <si>
    <t>Dung dịch xúc két nước</t>
  </si>
  <si>
    <t>3M</t>
  </si>
  <si>
    <t>Dung dịch súc kim phun xăng</t>
  </si>
  <si>
    <t>Stop</t>
  </si>
  <si>
    <t>Dung dịch vệ sinh thắng (3M)</t>
  </si>
  <si>
    <t>Phểu ống dài</t>
  </si>
  <si>
    <t>Sơn xám</t>
  </si>
  <si>
    <t>Bạch Tuyết</t>
  </si>
  <si>
    <t>Cọ sơn</t>
  </si>
  <si>
    <t>cây</t>
  </si>
  <si>
    <t>Thước lá</t>
  </si>
  <si>
    <t>Cộng:</t>
  </si>
  <si>
    <t>II. KHOA CN NHIỆT LẠNH:</t>
  </si>
  <si>
    <t>Băng keo điện</t>
  </si>
  <si>
    <t>Đl</t>
  </si>
  <si>
    <t>Băng keo giấy</t>
  </si>
  <si>
    <t>Cầu chì+ nắp</t>
  </si>
  <si>
    <t>CB 1 pha 10A Loại đôi</t>
  </si>
  <si>
    <t>LG</t>
  </si>
  <si>
    <t>CB 1 pha 20A Loại đôi</t>
  </si>
  <si>
    <t>Công tắc đèn 2 chấu 10 A</t>
  </si>
  <si>
    <t>Công tắc đèn 3 chấu 10 A</t>
  </si>
  <si>
    <t>Công tăc tơ 10 ÷ 32A 7 tiếp điểm 220V 3 pha</t>
  </si>
  <si>
    <t>Đầu ghim lốc</t>
  </si>
  <si>
    <t>Đầu quạt bàn (có tuốc năn) 220V/40W Có tụ điện</t>
  </si>
  <si>
    <t>Dây điện đơn 16/10</t>
  </si>
  <si>
    <t>Cadivi</t>
  </si>
  <si>
    <t>Đèn huỳnh quang 0,6m (bóng đèn + máng + tăng phô+ chuột)</t>
  </si>
  <si>
    <t>Đèn tròn 100w/220v + đuôi đèn</t>
  </si>
  <si>
    <t>Đèn tròn 15w/220v + đuôi đèn</t>
  </si>
  <si>
    <t>Điện quang</t>
  </si>
  <si>
    <t>Đôminô 10A 12 cặp</t>
  </si>
  <si>
    <t>Đôminô 20A 12 cặp</t>
  </si>
  <si>
    <t>Ổ cắm điện</t>
  </si>
  <si>
    <t>Phích cắm điện</t>
  </si>
  <si>
    <r>
      <t>Rơle áp suất cao (HP) 0 ÷ 35kg/cm</t>
    </r>
    <r>
      <rPr>
        <vertAlign val="superscript"/>
        <sz val="13"/>
        <rFont val="Times New Roman"/>
        <family val="1"/>
      </rPr>
      <t>2</t>
    </r>
  </si>
  <si>
    <t>Danfoss</t>
  </si>
  <si>
    <t>Rơle áp suất dầu</t>
  </si>
  <si>
    <r>
      <t>Rơle áp suất thấp (LP) 0 ÷ 10kg/cm</t>
    </r>
    <r>
      <rPr>
        <vertAlign val="superscript"/>
        <sz val="13"/>
        <rFont val="Times New Roman"/>
        <family val="1"/>
      </rPr>
      <t>2</t>
    </r>
  </si>
  <si>
    <t>Rơle nhiệt 7 ÷ 24A</t>
  </si>
  <si>
    <t>Rơle thời gian (giây) + chân đế</t>
  </si>
  <si>
    <t>Omron</t>
  </si>
  <si>
    <t>Rơle thời gian (giờ) + chân đế</t>
  </si>
  <si>
    <t>Rơle trung gian + chân đế tròn ( loại 8 chân )</t>
  </si>
  <si>
    <t>Rơle trung gian chân đế ( loại 14 chân )</t>
  </si>
  <si>
    <t>Tableau nhựa 200x200</t>
  </si>
  <si>
    <t>Thẻ bài</t>
  </si>
  <si>
    <t>Tụ đề 100 MF/250 VAC</t>
  </si>
  <si>
    <t>Tụ ngậm 3 MF/350 VAC</t>
  </si>
  <si>
    <t>Bạc hàn</t>
  </si>
  <si>
    <t>Que</t>
  </si>
  <si>
    <t>Bạc vệ sinh máy lạnh</t>
  </si>
  <si>
    <t>Board máy lạnh</t>
  </si>
  <si>
    <t>TQ</t>
  </si>
  <si>
    <t>Cáp tủ lạnh 1mm</t>
  </si>
  <si>
    <t>Cáp tủ lạnh 2mm</t>
  </si>
  <si>
    <t>Dàn nóng máy lạnh 1HP + Quạt 220V</t>
  </si>
  <si>
    <t>Ngoại</t>
  </si>
  <si>
    <t>Dây sạc ga</t>
  </si>
  <si>
    <t>Điện trở xã đá</t>
  </si>
  <si>
    <t>Ga 134a (13,6kg)</t>
  </si>
  <si>
    <t>Bình</t>
  </si>
  <si>
    <t>Gaz 410A</t>
  </si>
  <si>
    <t>Gaz F12</t>
  </si>
  <si>
    <t>Gaz F22</t>
  </si>
  <si>
    <t>Lốc máy lạnh 1HP/220v</t>
  </si>
  <si>
    <t>Lưới đồng</t>
  </si>
  <si>
    <t>Tấm</t>
  </si>
  <si>
    <t>Nhớt lạnh</t>
  </si>
  <si>
    <r>
      <t xml:space="preserve">Ống cách nhiệt </t>
    </r>
    <r>
      <rPr>
        <sz val="13"/>
        <rFont val="Calibri"/>
        <family val="2"/>
      </rPr>
      <t>ф10</t>
    </r>
  </si>
  <si>
    <t>Thái lan</t>
  </si>
  <si>
    <r>
      <t xml:space="preserve">Ống cách nhiệt </t>
    </r>
    <r>
      <rPr>
        <sz val="13"/>
        <rFont val="Calibri"/>
        <family val="2"/>
      </rPr>
      <t>ф6</t>
    </r>
  </si>
  <si>
    <t>Ống đồng Φ 10</t>
  </si>
  <si>
    <t>Ống đồng Φ 13</t>
  </si>
  <si>
    <t>Ống đồng Φ 16</t>
  </si>
  <si>
    <t>Ống đồng Φ 6</t>
  </si>
  <si>
    <t>Răcco Φ 10</t>
  </si>
  <si>
    <t>Răcco Φ 13</t>
  </si>
  <si>
    <t>Răcco Φ 6</t>
  </si>
  <si>
    <t>Rơle điện tử 1/6 HP</t>
  </si>
  <si>
    <t>Rơle dòng 1/8 HP</t>
  </si>
  <si>
    <t>Si quấn</t>
  </si>
  <si>
    <t>kg</t>
  </si>
  <si>
    <t>Sò nóng, sò lạnh</t>
  </si>
  <si>
    <t>Thau hàn</t>
  </si>
  <si>
    <t>Themostat máy lạnh</t>
  </si>
  <si>
    <t>Themostat tủ lạnh</t>
  </si>
  <si>
    <t>Thermic máy lạnh 3/4HP  220v</t>
  </si>
  <si>
    <t>Thermic tủ lạnh 1/10HP  220v</t>
  </si>
  <si>
    <t>Timer xã đá</t>
  </si>
  <si>
    <t>Van chặn 3 ngã   Ф13</t>
  </si>
  <si>
    <t>Van điện tử  Ф10/220v</t>
  </si>
  <si>
    <t>Van máy lạnh</t>
  </si>
  <si>
    <r>
      <t>Van tiết lưu nhiệt -20</t>
    </r>
    <r>
      <rPr>
        <sz val="13"/>
        <rFont val="Calibri"/>
        <family val="2"/>
      </rPr>
      <t>⁰</t>
    </r>
    <r>
      <rPr>
        <sz val="13"/>
        <rFont val="Times New Roman"/>
        <family val="1"/>
      </rPr>
      <t>C + 10</t>
    </r>
    <r>
      <rPr>
        <sz val="13"/>
        <rFont val="Calibri"/>
        <family val="2"/>
      </rPr>
      <t>⁰</t>
    </r>
    <r>
      <rPr>
        <sz val="13"/>
        <rFont val="Times New Roman"/>
        <family val="1"/>
      </rPr>
      <t>C/1,5 TONS(Bình lớn)</t>
    </r>
  </si>
  <si>
    <t>Giấy nhám mịn</t>
  </si>
  <si>
    <t>Tờ</t>
  </si>
  <si>
    <t>Pin 1.5V AA</t>
  </si>
  <si>
    <t>Viên</t>
  </si>
  <si>
    <t>Pin 1.5V AAA</t>
  </si>
  <si>
    <t>Pin 9 V</t>
  </si>
  <si>
    <t>Sơn sắt màu xám</t>
  </si>
  <si>
    <t>500gam</t>
  </si>
  <si>
    <t>CỘNG:</t>
  </si>
  <si>
    <t xml:space="preserve"> III. KHOA CN ĐIỆN - ĐIỆN TỬ: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</si>
  <si>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</si>
  <si>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</si>
  <si>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</si>
  <si>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</si>
  <si>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</si>
  <si>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</si>
  <si>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>Biến áp 1A ra 0-3-6-9-12v</t>
  </si>
  <si>
    <t xml:space="preserve">0-3-6-9-12v,1A </t>
  </si>
  <si>
    <t>Biến áp 3A 220-24V</t>
  </si>
  <si>
    <t>Biến thế xung</t>
  </si>
  <si>
    <t>Biến trở 10kΩ (volume)</t>
  </si>
  <si>
    <t>Biến trở 50kΩ  (volume)</t>
  </si>
  <si>
    <t>Biến trở có công tắc 500KΩ</t>
  </si>
  <si>
    <t>loại tròn</t>
  </si>
  <si>
    <t>Biến trở vi chỉnh 100KΩ</t>
  </si>
  <si>
    <t>Biến trở vi chỉnh 10KΩ</t>
  </si>
  <si>
    <t>Biến trở vi chỉnh 50KΩ</t>
  </si>
  <si>
    <t>Biến trở vi chỉnh 5KΩ</t>
  </si>
  <si>
    <t>Biến trở Volume 100KΩ</t>
  </si>
  <si>
    <t>Bộ nguồn xung S8JC-150 12-P</t>
  </si>
  <si>
    <t>Bộ nguồn xung S8JC150 24-P</t>
  </si>
  <si>
    <t>Bulon + tán ф 6 dài 4cm (Inch)</t>
  </si>
  <si>
    <t xml:space="preserve">Ren kiểu Mỹ 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</si>
  <si>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</si>
  <si>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</si>
  <si>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</si>
  <si>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</si>
  <si>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</si>
  <si>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E3F3-D12</t>
  </si>
  <si>
    <t>Cảm biến từ TL 05MC1</t>
  </si>
  <si>
    <t xml:space="preserve">Omron </t>
  </si>
  <si>
    <t>Cầu chì nổi</t>
  </si>
  <si>
    <t>Cầu chì ống 10A +vỏ</t>
  </si>
  <si>
    <t>Cầu chì ống 5A dài 3cm (vỏ + ống chì)</t>
  </si>
  <si>
    <t>CB chống giật 1 pha 30mA-40A</t>
  </si>
  <si>
    <t>Schneider</t>
  </si>
  <si>
    <t>CB TÉP      LS</t>
  </si>
  <si>
    <t>BKN C10</t>
  </si>
  <si>
    <t>Chì hàn (Kim Phat) 1kg/ cuộn</t>
  </si>
  <si>
    <t xml:space="preserve">SUNCHI </t>
  </si>
  <si>
    <t>Chì hàn PENGF A 0,8mm</t>
  </si>
  <si>
    <t>Taiwan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</si>
  <si>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</si>
  <si>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</si>
  <si>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</si>
  <si>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</si>
  <si>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</si>
  <si>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</si>
  <si>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</si>
  <si>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Đai ốc Ф12 mm</t>
  </si>
  <si>
    <t xml:space="preserve">Đai ốc Ф12,7 mm Ren kiểu Mỹ </t>
  </si>
  <si>
    <t xml:space="preserve"> (Inch)</t>
  </si>
  <si>
    <t>Dao cắt mạch in</t>
  </si>
  <si>
    <t>lưỡi móc</t>
  </si>
  <si>
    <t>cái</t>
  </si>
  <si>
    <t>Đầu cos 2.4</t>
  </si>
  <si>
    <t>(100 con/bịch)</t>
  </si>
  <si>
    <t>Đầu cosse SV 2-4</t>
  </si>
  <si>
    <t>Đầu cosse SV 2-5</t>
  </si>
  <si>
    <t>Dây Bus USB 1 đầu A, 1 đầu B</t>
  </si>
  <si>
    <t>Dây dẹp 8 sợi + đế cắm</t>
  </si>
  <si>
    <t>Dây điện cắm testboard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</si>
  <si>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</si>
  <si>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 (2x24/0.2), Cadivi </t>
  </si>
  <si>
    <t>Dây điện từ Ф 0.60</t>
  </si>
  <si>
    <t>Dây điện từ Ф 0.65</t>
  </si>
  <si>
    <t>Dây điện từ Ф 0.70</t>
  </si>
  <si>
    <t>Dây điện từ Ф 0.80</t>
  </si>
  <si>
    <t>Dây đôi mềm 2x24 Cadivi</t>
  </si>
  <si>
    <t>Dây đôi mềm Cadivi</t>
  </si>
  <si>
    <t>2x30</t>
  </si>
  <si>
    <t>cuộn</t>
  </si>
  <si>
    <t>Dây đơn cứng VC 1.0 Lion</t>
  </si>
  <si>
    <t>100m/cuộn</t>
  </si>
  <si>
    <t>Dây đơn mềm 0.5 mm² VCm 0.5 – (16/0.20, 750V) Lion</t>
  </si>
  <si>
    <t>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</si>
  <si>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 Lion</t>
    </r>
  </si>
  <si>
    <t>Dây nguồn máy tính</t>
  </si>
  <si>
    <t>Dây rút</t>
  </si>
  <si>
    <t>5 x 250mm</t>
  </si>
  <si>
    <t>Dây xoắn nhựa Ф10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</si>
  <si>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</si>
  <si>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</si>
  <si>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</si>
  <si>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</si>
  <si>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1,5KΩ</t>
  </si>
  <si>
    <t>Điện trở 100kΩ</t>
  </si>
  <si>
    <t>Điện trở 100Ω</t>
  </si>
  <si>
    <t>Điện trở 10KΩ</t>
  </si>
  <si>
    <t>Điện trở 10Ω 3 vòng màu</t>
  </si>
  <si>
    <t>1/4W</t>
  </si>
  <si>
    <t>Điện trở 10Ω-2w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</si>
  <si>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</si>
  <si>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</si>
  <si>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</si>
  <si>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</si>
  <si>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</si>
  <si>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</si>
  <si>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</si>
  <si>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 3 vòng màu</t>
  </si>
  <si>
    <t xml:space="preserve"> 1/4W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</si>
  <si>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</si>
  <si>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</si>
  <si>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</si>
  <si>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</si>
  <si>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</si>
  <si>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</si>
  <si>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</si>
  <si>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</si>
  <si>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</si>
  <si>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</si>
  <si>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</si>
  <si>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</si>
  <si>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 3 vòng màu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</si>
  <si>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</si>
  <si>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</si>
  <si>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</si>
  <si>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</si>
  <si>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</si>
  <si>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</si>
  <si>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</si>
  <si>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dãy 9 chân 4,7K</t>
  </si>
  <si>
    <t>Điện trở quang cds</t>
  </si>
  <si>
    <t>Điện trở thanh 4K7</t>
  </si>
  <si>
    <t>Đinh thép đóng tường
thân nhỏ tán rộng 1,4-2cm</t>
  </si>
  <si>
    <t>Để đóng nẹp vuông</t>
  </si>
  <si>
    <t>Diode 20A</t>
  </si>
  <si>
    <t>Russia</t>
  </si>
  <si>
    <t>Diode 5A</t>
  </si>
  <si>
    <t>Diode chỉnh lưu  cầu 1A</t>
  </si>
  <si>
    <t>Diode chỉnh lưu 1A</t>
  </si>
  <si>
    <t>Diode chỉnh lưu cầu 5A</t>
  </si>
  <si>
    <t>Diot  1N 4001</t>
  </si>
  <si>
    <t>Diot  zener 20v</t>
  </si>
  <si>
    <t>Diot  Zener 6,2v</t>
  </si>
  <si>
    <t>Diot 1N 4007</t>
  </si>
  <si>
    <t>Diot 1N 4148</t>
  </si>
  <si>
    <t>Diot 1N 5408</t>
  </si>
  <si>
    <t>Đôminô  2p gắn trên mạch in</t>
  </si>
  <si>
    <t>Đôminô 3p gắn trên mạch in</t>
  </si>
  <si>
    <t xml:space="preserve">Động cơ Bước  (theo mẫu)     </t>
  </si>
  <si>
    <t xml:space="preserve">Động cơ Servo (theo mẫu)  </t>
  </si>
  <si>
    <t xml:space="preserve">Driver động cơ Bước  (theo mẫu) </t>
  </si>
  <si>
    <t>M542</t>
  </si>
  <si>
    <t xml:space="preserve">Driver động cơ Servo  (theo mẫu) </t>
  </si>
  <si>
    <t>IC 4001 +đế</t>
  </si>
  <si>
    <t>IC 4017</t>
  </si>
  <si>
    <t>IC 4543</t>
  </si>
  <si>
    <t>IC 555</t>
  </si>
  <si>
    <t>IC 7400</t>
  </si>
  <si>
    <t>IC 7402</t>
  </si>
  <si>
    <t>IC 7404</t>
  </si>
  <si>
    <t>IC 7408</t>
  </si>
  <si>
    <t>IC 7411</t>
  </si>
  <si>
    <t>IC 74112</t>
  </si>
  <si>
    <t>IC 74138</t>
  </si>
  <si>
    <t>IC 74139</t>
  </si>
  <si>
    <t>IC 7414</t>
  </si>
  <si>
    <t>IC 74148</t>
  </si>
  <si>
    <t>IC 74151</t>
  </si>
  <si>
    <t>IC 74153</t>
  </si>
  <si>
    <t>IC 74164</t>
  </si>
  <si>
    <t>IC 74192</t>
  </si>
  <si>
    <t>IC 74194</t>
  </si>
  <si>
    <t>IC 74245 + đế</t>
  </si>
  <si>
    <t>IC 74247</t>
  </si>
  <si>
    <t>IC 7427</t>
  </si>
  <si>
    <t>IC 7432</t>
  </si>
  <si>
    <t>IC 7447</t>
  </si>
  <si>
    <t>IC 7473</t>
  </si>
  <si>
    <t>IC 7474</t>
  </si>
  <si>
    <t>IC 7476</t>
  </si>
  <si>
    <t>IC 7486</t>
  </si>
  <si>
    <t>IC 7490</t>
  </si>
  <si>
    <t>IC 7493</t>
  </si>
  <si>
    <t>IC 74HC154EN+đế</t>
  </si>
  <si>
    <t>IC 89C51 (chữ vàng)</t>
  </si>
  <si>
    <t>IC CD4028</t>
  </si>
  <si>
    <t>IC CD4516</t>
  </si>
  <si>
    <t>IC IR 2184</t>
  </si>
  <si>
    <t>IC IRF 540</t>
  </si>
  <si>
    <t>IC L297</t>
  </si>
  <si>
    <t>IC L298</t>
  </si>
  <si>
    <t>IC LM 324</t>
  </si>
  <si>
    <t>IC LM 741</t>
  </si>
  <si>
    <t>IC MOC 3020</t>
  </si>
  <si>
    <t>IC Mosfet J162</t>
  </si>
  <si>
    <t>IC Mosfet K1058</t>
  </si>
  <si>
    <t>IC Mosfet J 352</t>
  </si>
  <si>
    <t>IC Mosfet K 2221</t>
  </si>
  <si>
    <t>IC PIC 18 F4431</t>
  </si>
  <si>
    <t>IC ổn áp 7805</t>
  </si>
  <si>
    <t>IC ổn áp 7812</t>
  </si>
  <si>
    <t>IC ổn áp 7824</t>
  </si>
  <si>
    <t>IC PC 817</t>
  </si>
  <si>
    <t>IC SCR 5P4M</t>
  </si>
  <si>
    <t>IC SCR BT151</t>
  </si>
  <si>
    <t>IC TB6560</t>
  </si>
  <si>
    <t>IC TCA 785</t>
  </si>
  <si>
    <t>IC TDA 2030</t>
  </si>
  <si>
    <t>IC TL082</t>
  </si>
  <si>
    <t>Led siêu sáng đỏ 6ly</t>
  </si>
  <si>
    <t>Led siêu sáng trắng 6ly</t>
  </si>
  <si>
    <t>Loa 8Ω 1W</t>
  </si>
  <si>
    <t>Mạch điều khiển CNC - USB controler</t>
  </si>
  <si>
    <t>Mạch in</t>
  </si>
  <si>
    <t>50x60</t>
  </si>
  <si>
    <t>Mạch in mạch điều khiển động cơ</t>
  </si>
  <si>
    <t>Mạch in mạch kích SCR</t>
  </si>
  <si>
    <t xml:space="preserve">Máng xương cá </t>
  </si>
  <si>
    <t>33x45mm</t>
  </si>
  <si>
    <t>Cây</t>
  </si>
  <si>
    <t>25x25mm</t>
  </si>
  <si>
    <t>33x33mm</t>
  </si>
  <si>
    <t>Mặt nạ bảng điện âm tường Sino</t>
  </si>
  <si>
    <t>Đế gắn công tắc, nút nhấn chuông âm tường</t>
  </si>
  <si>
    <t>Mi ca đục 800mm X 600 mm</t>
  </si>
  <si>
    <t>Mỏ hàn 40w/ 220v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</si>
  <si>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</si>
  <si>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</si>
  <si>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</si>
  <si>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</si>
  <si>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</si>
  <si>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</si>
  <si>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 xml:space="preserve">Nẹp vuông </t>
  </si>
  <si>
    <t>1.0 x 1.5cm</t>
  </si>
  <si>
    <t>Nẹp vuông 2x2,5cm</t>
  </si>
  <si>
    <t>Nguồn tổ ong  Omron</t>
  </si>
  <si>
    <t>S8JC-Z10012C</t>
  </si>
  <si>
    <t>S8JC-Z10024C</t>
  </si>
  <si>
    <t>S8JC-Z10005C</t>
  </si>
  <si>
    <t>Nhôm giải nhiệt khía, nhỏ 10x15x20mm cho 7805</t>
  </si>
  <si>
    <t>Nút nhấn chuông nổi</t>
  </si>
  <si>
    <t>Nút nhấn chuông nổi (Hình dáng giống)</t>
  </si>
  <si>
    <t>công tắc 2 chấu nổi</t>
  </si>
  <si>
    <t>Nút nhấn vuông 6x6mm</t>
  </si>
  <si>
    <t>Ổ cắm điện 4 lỗ</t>
  </si>
  <si>
    <t>Ổ cắm điện 6 lổ (Tiến Thành)</t>
  </si>
  <si>
    <t xml:space="preserve"> VN</t>
  </si>
  <si>
    <t>Ốc Vis+tán+lông đền 3li dài 1,5cm</t>
  </si>
  <si>
    <t>Ốc Vis+tán+lông đền 3li dài 1cm</t>
  </si>
  <si>
    <t>Ốc Vis+tán+lông đền 3li dài 3cm</t>
  </si>
  <si>
    <t>Ốc Vis+tán+lông đền 4li dài 2cm</t>
  </si>
  <si>
    <t>Ốc Vis+tán+lông đền 4li dài 3cm</t>
  </si>
  <si>
    <t>Phích cắm điện (2 cực) 10-15A</t>
  </si>
  <si>
    <t>Lioa</t>
  </si>
  <si>
    <t>Phôi nhựa Ф42mm</t>
  </si>
  <si>
    <t xml:space="preserve">   L= 125mm</t>
  </si>
  <si>
    <t>Pin  TL-5903 Lithium 3.6V</t>
  </si>
  <si>
    <t>2400mAh</t>
  </si>
  <si>
    <t>Pin 9V Camelion</t>
  </si>
  <si>
    <t>ER 9V</t>
  </si>
  <si>
    <t>Pin tiểu 1.5v AA</t>
  </si>
  <si>
    <t>Camelion</t>
  </si>
  <si>
    <t>Pin tiểu 1.5v AAA</t>
  </si>
  <si>
    <t>Quang trở CDS</t>
  </si>
  <si>
    <t>Relay 24VDC 14 chân + đế</t>
  </si>
  <si>
    <t>2 cặp tiếp điểm</t>
  </si>
  <si>
    <t>Relay 5VDC</t>
  </si>
  <si>
    <t>Rơ le nhiệt 12 – 24 A</t>
  </si>
  <si>
    <t xml:space="preserve">Rơ le thời gian dùng để khởi  động Y - Δ động cơ KĐB 3 pha AT8SDN, Autonics </t>
  </si>
  <si>
    <t>(Korea) (điện áp 220V AC)</t>
  </si>
  <si>
    <t xml:space="preserve">Rơle thời gian Off + đế  AT8SPN, Autonics  AT8SDN, Autonics </t>
  </si>
  <si>
    <t>Rơle thời gian On + đế AT8N - 10S,</t>
  </si>
  <si>
    <t xml:space="preserve"> Autonics (điện áp 220V AC)</t>
  </si>
  <si>
    <t xml:space="preserve">Thạch anh </t>
  </si>
  <si>
    <t>12MHz</t>
  </si>
  <si>
    <t>11.059 MHz</t>
  </si>
  <si>
    <t>Thanh rào cái</t>
  </si>
  <si>
    <t>10cm/thanh</t>
  </si>
  <si>
    <t>Thanh</t>
  </si>
  <si>
    <t>Thanh rào đực</t>
  </si>
  <si>
    <t>Trạm cắm dây nguồn máy tính</t>
  </si>
  <si>
    <t>Trạm cắm Domino 12 pha</t>
  </si>
  <si>
    <t>12 x 2 trạm nhỏ</t>
  </si>
  <si>
    <t>Trạm cắm Domino 20 pha (Hộp)</t>
  </si>
  <si>
    <t>20 x 2 trạm nhỏ</t>
  </si>
  <si>
    <t>Transistor</t>
  </si>
  <si>
    <t>C1815</t>
  </si>
  <si>
    <t>IRF 3205</t>
  </si>
  <si>
    <t>IRF 540</t>
  </si>
  <si>
    <t>D718</t>
  </si>
  <si>
    <t>Tip 122</t>
  </si>
  <si>
    <t>2N3055</t>
  </si>
  <si>
    <t>A1015</t>
  </si>
  <si>
    <t>B649</t>
  </si>
  <si>
    <t>BC 557</t>
  </si>
  <si>
    <t>BD 139</t>
  </si>
  <si>
    <t>C2383</t>
  </si>
  <si>
    <t>D468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</si>
  <si>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</si>
  <si>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</si>
  <si>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</si>
  <si>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</si>
  <si>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</si>
  <si>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</si>
  <si>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</si>
  <si>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</si>
  <si>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</si>
  <si>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</si>
  <si>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</si>
  <si>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</si>
  <si>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</si>
  <si>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</si>
  <si>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223</t>
  </si>
  <si>
    <t>Tụ 224</t>
  </si>
  <si>
    <t>Tụ 224/400vAC</t>
  </si>
  <si>
    <t>Tụ 27pF</t>
  </si>
  <si>
    <t>Tụ 332</t>
  </si>
  <si>
    <t>Tụ 333</t>
  </si>
  <si>
    <t>Tụ 33p</t>
  </si>
  <si>
    <t>Tụ 33pF</t>
  </si>
  <si>
    <t>Tụ 4,7µF</t>
  </si>
  <si>
    <t>Tụ 4.7u50v</t>
  </si>
  <si>
    <t>Tụ 47µF</t>
  </si>
  <si>
    <t>Tụ 470µF 50V</t>
  </si>
  <si>
    <t>Tụ 473</t>
  </si>
  <si>
    <t>IV. KHOA CN CƠ KHÍ:</t>
  </si>
  <si>
    <t>Bec (vỏ) hàn MIG (đồng)</t>
  </si>
  <si>
    <t>Bec cắt Platma (1,5mm)</t>
  </si>
  <si>
    <t>Bộ ống dây cho máy nén khí15m</t>
  </si>
  <si>
    <t xml:space="preserve">Bulong M6 (LG âm) </t>
  </si>
  <si>
    <t>Dài 15</t>
  </si>
  <si>
    <t xml:space="preserve">Bulong M8 (LG âm) </t>
  </si>
  <si>
    <t>Dài 20,40</t>
  </si>
  <si>
    <t xml:space="preserve">Bulong M12 (LG âm) </t>
  </si>
  <si>
    <t>Dài 40,50</t>
  </si>
  <si>
    <t xml:space="preserve">Cọ vệ sinh </t>
  </si>
  <si>
    <t>Cuộn dây hàn MIG Ф0,8mm</t>
  </si>
  <si>
    <t xml:space="preserve">Dao cắt thanh 4x18x140 </t>
  </si>
  <si>
    <t>HSS</t>
  </si>
  <si>
    <t xml:space="preserve">Dao phay ngón Ф8 - 2 lưỡi cắt </t>
  </si>
  <si>
    <t xml:space="preserve">Dao phay ngón Ф6 - 2 lưỡi cắt </t>
  </si>
  <si>
    <t xml:space="preserve">Dao phay ngón Ф12 - 2 lưỡi cắt </t>
  </si>
  <si>
    <t xml:space="preserve">Dao phay ngón Ф16 -4lưỡi cắt </t>
  </si>
  <si>
    <t>Dao phay quẹt HKC   (theo mẫu)</t>
  </si>
  <si>
    <t>T5K10</t>
  </si>
  <si>
    <t xml:space="preserve">Dao tiện lỗ bậc vuông góc </t>
  </si>
  <si>
    <t>T15K6</t>
  </si>
  <si>
    <t>Dao tiện lỗ suốt hợp kim (theo mẫu)</t>
  </si>
  <si>
    <t>Dao tiện đầu cong 45º hợp kim  (theo mẫu)</t>
  </si>
  <si>
    <t xml:space="preserve">Đầu sửa đá mài (nhiều hạt) </t>
  </si>
  <si>
    <t xml:space="preserve">Đĩa đá cắt </t>
  </si>
  <si>
    <t xml:space="preserve"> Ф400</t>
  </si>
  <si>
    <t xml:space="preserve">Giẻ lau </t>
  </si>
  <si>
    <t>Giũa dẹp  tinh</t>
  </si>
  <si>
    <t>Giũa dẹp thô</t>
  </si>
  <si>
    <t xml:space="preserve">Giũa phẳng thô </t>
  </si>
  <si>
    <t>30x300</t>
  </si>
  <si>
    <t xml:space="preserve">Giũa phẳng tinh </t>
  </si>
  <si>
    <t xml:space="preserve">Giũa tròn thô </t>
  </si>
  <si>
    <t>Ф12x300</t>
  </si>
  <si>
    <t xml:space="preserve">Giũa vuông thô </t>
  </si>
  <si>
    <t>Hợp kim cứng tam giác dao phay mặt đầu MITSUBISHI TP 220412 NX55</t>
  </si>
  <si>
    <t>NX55</t>
  </si>
  <si>
    <t>Khí CO2</t>
  </si>
  <si>
    <t>Kính trắng bảo hộ (hộp 12 cái)</t>
  </si>
  <si>
    <t>Kính hàn đen thủy tinh</t>
  </si>
  <si>
    <t xml:space="preserve">Lưỡi cưa tay 2 mặt </t>
  </si>
  <si>
    <t>Tiệp</t>
  </si>
  <si>
    <t>Lưỡi dao kéo cắt tay</t>
  </si>
  <si>
    <t xml:space="preserve">Mũi khoan Ф 10,5 </t>
  </si>
  <si>
    <t>Thép gió</t>
  </si>
  <si>
    <t xml:space="preserve">Mũi khoan Ф16 </t>
  </si>
  <si>
    <t xml:space="preserve">Mũi khoan Ф8,5 </t>
  </si>
  <si>
    <t xml:space="preserve">Mũi khoan tâm 5Ф </t>
  </si>
  <si>
    <t xml:space="preserve">Taro M10 </t>
  </si>
  <si>
    <t>M10x1,5</t>
  </si>
  <si>
    <t xml:space="preserve">Taro M12 </t>
  </si>
  <si>
    <t>M12x17,5</t>
  </si>
  <si>
    <t>Tay quay taro M12</t>
  </si>
  <si>
    <t>Tạp dề da</t>
  </si>
  <si>
    <t xml:space="preserve">Thép C45  </t>
  </si>
  <si>
    <t>40x40x105</t>
  </si>
  <si>
    <t>Phôi</t>
  </si>
  <si>
    <t xml:space="preserve">Thép C45 </t>
  </si>
  <si>
    <t>Ф35 x L250</t>
  </si>
  <si>
    <t>Thép Ф12 cán nguội(bề mặt tròn, láng)</t>
  </si>
  <si>
    <t>Ф12</t>
  </si>
  <si>
    <t xml:space="preserve">Mét </t>
  </si>
  <si>
    <t>Thép vuông C45( 40x40x105)</t>
  </si>
  <si>
    <t>Thép gió vuông 12x200</t>
  </si>
  <si>
    <t xml:space="preserve">Thép gió Ф8x100 </t>
  </si>
  <si>
    <t xml:space="preserve">Thép gió tròn Ф6x100 </t>
  </si>
  <si>
    <t>Sắt phế liệu</t>
  </si>
  <si>
    <t>Thép Ф20 x L200</t>
  </si>
  <si>
    <t>Thép Ф60 x L125</t>
  </si>
  <si>
    <t>Thép la 40x4</t>
  </si>
  <si>
    <t>Mét/Kg</t>
  </si>
  <si>
    <t>Que hàn</t>
  </si>
  <si>
    <t>Thùng</t>
  </si>
  <si>
    <t>Vạch dấu</t>
  </si>
  <si>
    <t xml:space="preserve">Xà bông bột </t>
  </si>
  <si>
    <t>V: KHOA CÔNG NGHỆ MAY TT:</t>
  </si>
  <si>
    <t>Chỉ vắt sổ</t>
  </si>
  <si>
    <t>Ống</t>
  </si>
  <si>
    <t>Giấy mỏng</t>
  </si>
  <si>
    <t xml:space="preserve">Giấy Roki </t>
  </si>
  <si>
    <t>Kim máy bằng</t>
  </si>
  <si>
    <t>Kim máy vắt sổ</t>
  </si>
  <si>
    <t>Vải Kate khổ 1,2m</t>
  </si>
  <si>
    <t>Vải Kate Si  khổ 1,2m</t>
  </si>
  <si>
    <t>Vải Kate sọc khổ 1,2m</t>
  </si>
  <si>
    <t>Vải lót dầu  khổ 1,2m</t>
  </si>
  <si>
    <t>Vải Safiro khổ 1,2m</t>
  </si>
  <si>
    <t>VI: KHOA KHOA HỌC CƠ BẢN:</t>
  </si>
  <si>
    <t>Bóng chuyền</t>
  </si>
  <si>
    <t>Quả</t>
  </si>
  <si>
    <t>Lưới bóng chuyền</t>
  </si>
  <si>
    <t>Lưới</t>
  </si>
  <si>
    <t>CỘNG: I+II+III+IV+V+VI</t>
  </si>
  <si>
    <t>( Bằng chữ: Tám trăm hai mươi bốn triệu bảy trăm năm mươi ngàn năm trăm đồng chẵn )</t>
  </si>
  <si>
    <t xml:space="preserve">                Hiệu Trưởng                Trưởng P. Kế hoạch Tài chính                Trưởng P.Thiết bị Vật tư             Người lập bảng</t>
  </si>
  <si>
    <t>T Hà</t>
  </si>
  <si>
    <t>B Cường</t>
  </si>
  <si>
    <t>STT</t>
  </si>
  <si>
    <t>Tên hàng</t>
  </si>
  <si>
    <t>Thông Số</t>
  </si>
  <si>
    <t>Giá</t>
  </si>
  <si>
    <t>T.Tiền</t>
  </si>
  <si>
    <t>Tổng Cộng:</t>
  </si>
  <si>
    <t>T Đạt</t>
  </si>
  <si>
    <t>DANH MỤC VẬT TƯ ĐÍNH KÈM</t>
  </si>
  <si>
    <t>Amiang 2mm</t>
  </si>
  <si>
    <t>Băng keo điện (loại lớn) Việt Nam</t>
  </si>
  <si>
    <t>Băng keo giấy (loại lớn) Việt Nam</t>
  </si>
  <si>
    <t>Bulon - đai ốc M10 mm Việt Nam</t>
  </si>
  <si>
    <t>Bulon - đai ốc M6 mm Việt Nam</t>
  </si>
  <si>
    <t>Bulon - đai ốc M8 mm Việt Nam</t>
  </si>
  <si>
    <t>Cao su non Việt Nam</t>
  </si>
  <si>
    <t>Cát xoáy suppap Việt Nam</t>
  </si>
  <si>
    <t>Cầu chì  20A Việt Nam</t>
  </si>
  <si>
    <t>Cầu chì  30A Việt Nam</t>
  </si>
  <si>
    <t>Cầu chì 10A Việt Nam</t>
  </si>
  <si>
    <t>Chì hàn Loại lớn Việt Nam</t>
  </si>
  <si>
    <t>Chụp nhựa giắc đực + cái Việt Nam</t>
  </si>
  <si>
    <t>Cổ dê loại kẹp Ф 10 Việt Nam</t>
  </si>
  <si>
    <t>Cổ dê loại kẹp Ф 6 Việt Nam</t>
  </si>
  <si>
    <t>Cổ dê loại kẹp Ф 8 Việt Nam</t>
  </si>
  <si>
    <t>Còi ưu tiên Việt Nam</t>
  </si>
  <si>
    <t>Công tắc áp suất nhớt động cơ Việt Nam</t>
  </si>
  <si>
    <t>Dây kẽm Việt Nam</t>
  </si>
  <si>
    <t>Dây điện ô tô 1.5mm Việt Nam</t>
  </si>
  <si>
    <t>Dây điện ô tô 2mm Việt Nam</t>
  </si>
  <si>
    <t>Dây hơi Ф 10 mm Đài loan</t>
  </si>
  <si>
    <t>Dây đánh lửa cao áp Theo mẫu</t>
  </si>
  <si>
    <t xml:space="preserve">Dây cáp bình Accu Loại lớn </t>
  </si>
  <si>
    <t>Dầu hộp số tự động D-III</t>
  </si>
  <si>
    <t>Dầu thắng D-III</t>
  </si>
  <si>
    <t>Dầu súc kim phun dầu 0,355 lít</t>
  </si>
  <si>
    <t>Dầu Diesel DO</t>
  </si>
  <si>
    <t>Dầu chống gỉ sét RP7</t>
  </si>
  <si>
    <t>Đá mài tay Ф100 mm</t>
  </si>
  <si>
    <t>Đá mài máy  Ф150 x 80 mm</t>
  </si>
  <si>
    <t>Cuppen xy lanh cái Theo mẫu</t>
  </si>
  <si>
    <t>Công tắc tổng đèn và gạt nước ô tô Theo mẫu</t>
  </si>
  <si>
    <t>Công tắc nâng hạ cửa kính đơn Theo mẫu</t>
  </si>
  <si>
    <t>Công tắc nâng hạ cửa kính 
ôtô tổng xe Theo mẫu</t>
  </si>
  <si>
    <t>Công tắc nâng hạ anten ô tô Theo mẫu</t>
  </si>
  <si>
    <t>Chổi than Theo mẫu</t>
  </si>
  <si>
    <t>Bulong bánh xe Theo mẫu</t>
  </si>
  <si>
    <t>Cảm biến nhiệt độ nước Theo mẫu</t>
  </si>
  <si>
    <t>Cảm biến ô xy Theo mẫu</t>
  </si>
  <si>
    <t>Bộ điều khiển tốc độ motor VS Theo mẫu</t>
  </si>
  <si>
    <t>Bộ đèn pha ô tô đời mới Theo mẫu</t>
  </si>
  <si>
    <t>Bộ đèn sau ô tô Theo mẫu</t>
  </si>
  <si>
    <t>Biến áp đánh lửa  Loại thường</t>
  </si>
  <si>
    <t>Biến áp đánh lửa Loại bán dẫn</t>
  </si>
  <si>
    <t>Bộ chống trộm trên ô tô 12V</t>
  </si>
  <si>
    <t>Bộ chống trộm trên xe gắn máy 12V</t>
  </si>
  <si>
    <t xml:space="preserve">Bóng đèn 12V-10W (2 Tim) </t>
  </si>
  <si>
    <t>Bộ điều khiển  khóa cửa ôtô
 bằng điện Nhật</t>
  </si>
  <si>
    <t>Bộ đo gió  Karman</t>
  </si>
  <si>
    <t>Bộ đo gió  M.A.P</t>
  </si>
  <si>
    <t>Bôbin đánh lửa 1SZ</t>
  </si>
  <si>
    <t>Bóng đèn Led 12V</t>
  </si>
  <si>
    <t>Bóng đèn ô tô 12V-3W</t>
  </si>
  <si>
    <t>Bóng đèn ô tô 12V-10W</t>
  </si>
  <si>
    <t>Bóng đèn Xenon TOYOTA</t>
  </si>
  <si>
    <t>Bugi chân dài NGK</t>
  </si>
  <si>
    <t>Bugi chân ngắn NGK</t>
  </si>
  <si>
    <t>Bugi xông máy  Chân ngắn</t>
  </si>
  <si>
    <t>Bugi xông máy  Chân dài</t>
  </si>
  <si>
    <t>Cảm biến áp suất nhớt động cơ 12V</t>
  </si>
  <si>
    <t>Còi điện ô tô 12V</t>
  </si>
  <si>
    <t>Công tắc Hazard Toyota</t>
  </si>
  <si>
    <t xml:space="preserve">Công tắc khởi động Loại 5 chân </t>
  </si>
  <si>
    <t>Công tắc khởi động 3 chân 12V</t>
  </si>
  <si>
    <t>Kim phun xăng Nhật Bản</t>
  </si>
  <si>
    <t>Kính chiếu hậu ôtô  Toyota</t>
  </si>
  <si>
    <t>Lọc dầu VIKYNO Theo mẫu</t>
  </si>
  <si>
    <t>Lọc xăng động cơ Theo mẫu</t>
  </si>
  <si>
    <t>Đồng hồ taplo xe hộp số tự động Theo mẫu</t>
  </si>
  <si>
    <t>Pin 1,5V Theo mẫu</t>
  </si>
  <si>
    <t>Xy lanh con hệ thống ly hợp Theo mẫu</t>
  </si>
  <si>
    <t>Xy lanh phanh bánh xe Theo mẫu</t>
  </si>
  <si>
    <t>Thước lá Theo mẫu</t>
  </si>
  <si>
    <t>Cọ sơn VN</t>
  </si>
  <si>
    <t>Dung dịch vệ sinh thắng 3M</t>
  </si>
  <si>
    <t>Dung dịch xúc két nước 3M</t>
  </si>
  <si>
    <t>Dung dịch súc kim phun xăng Stop</t>
  </si>
  <si>
    <t>Sơn xám Bạch Tuyết</t>
  </si>
  <si>
    <t>Xà bông bột 500g/bịch</t>
  </si>
  <si>
    <t>Tiết chế tiếp điểm Loại  rung</t>
  </si>
  <si>
    <t>Tiết chế bán dẫn loại nằm trong loại  12V - 5 dây</t>
  </si>
  <si>
    <t>Sơn dầu Bạch tuyết</t>
  </si>
  <si>
    <t>Relay xông máy 12 V - 4 chân</t>
  </si>
  <si>
    <t>Relay bơm xăng  Loại 5 chân</t>
  </si>
  <si>
    <t>Relay 4 chân Nissan</t>
  </si>
  <si>
    <t>Ống hơi dẫn khí nén 12mm</t>
  </si>
  <si>
    <t>Ống đồng Ф5 mm</t>
  </si>
  <si>
    <t>Ống dẫn xăng dầu  Ф8</t>
  </si>
  <si>
    <t>Ổ cắm điện loại xoay Dài 10m, VN</t>
  </si>
  <si>
    <t>Nước cất VN</t>
  </si>
  <si>
    <t>Nhớt máy sử dụng cho động cơ dầu CD - SAE40</t>
  </si>
  <si>
    <t>Nhớt máy  SAE 40</t>
  </si>
  <si>
    <t>Nhớt hộp số tự động ATF</t>
  </si>
  <si>
    <t>Nhớt cầu chủ động SAE 140</t>
  </si>
  <si>
    <t>Nhớt hộp số SAE 90</t>
  </si>
  <si>
    <t>Mô tơ xịt nước kính xe Theo mẫu</t>
  </si>
  <si>
    <t>Mô tơ gạt nước 12V-50W</t>
  </si>
  <si>
    <t>Mỏ hàn điện 220V - 80W VN</t>
  </si>
  <si>
    <t>Mỡ bò 0.5kg</t>
  </si>
  <si>
    <t>Giấy nhám P180</t>
  </si>
  <si>
    <t>Giấy nhám nhuyễn P600</t>
  </si>
  <si>
    <t>IC đánh lửa Loại 5 chân</t>
  </si>
  <si>
    <t>Keo con chó loại 1/2kg</t>
  </si>
  <si>
    <t>Keo dán tổng hợp VN</t>
  </si>
  <si>
    <t>Keo silicon VN</t>
  </si>
  <si>
    <t>Dung dịch xúc bộ chế hòa khí 
Carbuarator China</t>
  </si>
  <si>
    <t>Dung dịch vệ sinh thắng Inox</t>
  </si>
  <si>
    <t>Dung dịch làm mát động cơ Carbuarator</t>
  </si>
  <si>
    <t>Ghi chú</t>
  </si>
  <si>
    <t>CỘNG: I+II+III+IV+V</t>
  </si>
  <si>
    <t xml:space="preserve">Que hàn </t>
  </si>
  <si>
    <t xml:space="preserve">Thép la </t>
  </si>
  <si>
    <t>40x4</t>
  </si>
  <si>
    <t>Bec hàn MIG (đồng)</t>
  </si>
  <si>
    <t>Cuộn dây hàn MIG</t>
  </si>
  <si>
    <t>Ф 0,8 mm</t>
  </si>
  <si>
    <t>Xà bông</t>
  </si>
  <si>
    <t>Đĩa đá cắt</t>
  </si>
  <si>
    <t>Kính hàn đen (thủy tinh)</t>
  </si>
  <si>
    <t>Giũa phẳng thô</t>
  </si>
  <si>
    <t>Giũa phẳng tinh</t>
  </si>
  <si>
    <t>Giũa tròn thô</t>
  </si>
  <si>
    <t>Giũa vuông thô</t>
  </si>
  <si>
    <t>Cán giũa gỗ</t>
  </si>
  <si>
    <t>gỗ</t>
  </si>
  <si>
    <t>Thép vuông C45</t>
  </si>
  <si>
    <t>30x30x100</t>
  </si>
  <si>
    <t>Mũi khoan thép gió</t>
  </si>
  <si>
    <t>Chuôi côn</t>
  </si>
  <si>
    <t>2 - 3</t>
  </si>
  <si>
    <t>Lưỡi cưa tay 2 mặt</t>
  </si>
  <si>
    <t>L300</t>
  </si>
  <si>
    <t>Tarô</t>
  </si>
  <si>
    <t>M 10</t>
  </si>
  <si>
    <t>Tay quay tarô</t>
  </si>
  <si>
    <t>M12</t>
  </si>
  <si>
    <t>Dao tiện ngoài 45°</t>
  </si>
  <si>
    <t>HKC</t>
  </si>
  <si>
    <t>Dao tiện ngoài 90°</t>
  </si>
  <si>
    <t>Dao tiện lỗ suốt</t>
  </si>
  <si>
    <t>Dao tiện lỗ kín</t>
  </si>
  <si>
    <t>Mũi khoan tâm</t>
  </si>
  <si>
    <t>Thép C45</t>
  </si>
  <si>
    <t>Nhớt máy Castrol</t>
  </si>
  <si>
    <t>Castrol</t>
  </si>
  <si>
    <t>lít</t>
  </si>
  <si>
    <t>Giẻ lau máy</t>
  </si>
  <si>
    <t>Phôi trụ nhựa</t>
  </si>
  <si>
    <t>Ф40xL70</t>
  </si>
  <si>
    <t>Phôi chữ nhật nhựa</t>
  </si>
  <si>
    <t>100x50x20</t>
  </si>
  <si>
    <t xml:space="preserve">Dao endmill  </t>
  </si>
  <si>
    <t>Ф3</t>
  </si>
  <si>
    <t>Ф4</t>
  </si>
  <si>
    <t>Ф5</t>
  </si>
  <si>
    <t>Ф6</t>
  </si>
  <si>
    <t>Ф10</t>
  </si>
  <si>
    <t>Ф50xL130</t>
  </si>
  <si>
    <t>100x80x20</t>
  </si>
  <si>
    <t>Phôi chữ nhật nhôm</t>
  </si>
  <si>
    <t>110x110x75</t>
  </si>
  <si>
    <t>Ф16</t>
  </si>
  <si>
    <t>Dao ballnose</t>
  </si>
  <si>
    <t>DANH MỤC ĐỀ NGHỊ MUA VẬT TƯ THỰC TẬP HK II đợt 2 NĂM HỌC 2015-2016</t>
  </si>
  <si>
    <t xml:space="preserve">  </t>
  </si>
  <si>
    <t>Bộ chấp hành phanh ABS</t>
  </si>
  <si>
    <t>Cánh trượt</t>
  </si>
  <si>
    <t>Bobin đánh lửa trực tiếp</t>
  </si>
  <si>
    <t>1NZ</t>
  </si>
  <si>
    <t>Bơm xăng Honda</t>
  </si>
  <si>
    <t xml:space="preserve">Cái </t>
  </si>
  <si>
    <t>Bơm xăng Nissan</t>
  </si>
  <si>
    <t>Bơm xăng Toyota camry</t>
  </si>
  <si>
    <t>Bơm xăng Toyota corolla</t>
  </si>
  <si>
    <t>Bơm xăng Toyota Vios</t>
  </si>
  <si>
    <t>Cảm biến tốc độ động cơ</t>
  </si>
  <si>
    <t>Đồng hồ báo áp lực xăng</t>
  </si>
  <si>
    <t>Đồng hồ volt</t>
  </si>
  <si>
    <t>Giắc chuẩn đoán</t>
  </si>
  <si>
    <t>OBD</t>
  </si>
  <si>
    <t>Họng ga Toyota</t>
  </si>
  <si>
    <t>Hộp cầu chì  Honda</t>
  </si>
  <si>
    <t>Hộp cầu chì  Nissan</t>
  </si>
  <si>
    <t>Hộp cầu chì Camry</t>
  </si>
  <si>
    <t>Hộp cầu chì Corolla</t>
  </si>
  <si>
    <t>Hộp cầu chì Vios</t>
  </si>
  <si>
    <t>Hộp ECU ABS</t>
  </si>
  <si>
    <t>Hộp ECU Honda</t>
  </si>
  <si>
    <t>Civic</t>
  </si>
  <si>
    <t>Hộp ECU Nissan</t>
  </si>
  <si>
    <t>Blubird</t>
  </si>
  <si>
    <t>Hộp ECU Toyota camry</t>
  </si>
  <si>
    <t>3S</t>
  </si>
  <si>
    <t>3VZ</t>
  </si>
  <si>
    <t>5A</t>
  </si>
  <si>
    <t>Hộp ECU Toyota corolla</t>
  </si>
  <si>
    <t>4E</t>
  </si>
  <si>
    <t>5E</t>
  </si>
  <si>
    <t>Hộp ECU Toyota Vios</t>
  </si>
  <si>
    <t>4 chân</t>
  </si>
  <si>
    <t>5 chân</t>
  </si>
  <si>
    <t>Kìm điện</t>
  </si>
  <si>
    <t>Đài Loan</t>
  </si>
  <si>
    <t>Máy khởi động</t>
  </si>
  <si>
    <t>Máy nén máy lạnh ô tô</t>
  </si>
  <si>
    <t xml:space="preserve">Máy phát điện xoay chiều </t>
  </si>
  <si>
    <t>Môtơ nâng hạ cửa kính ô tô</t>
  </si>
  <si>
    <t>Sơn xanh</t>
  </si>
  <si>
    <t>Thước lái</t>
  </si>
  <si>
    <t>Turbo</t>
  </si>
  <si>
    <t>Vành và trục tay lái ô tô</t>
  </si>
  <si>
    <t>Bo điều khiển máy lạnh 2 cục</t>
  </si>
  <si>
    <t>2P-20A </t>
  </si>
  <si>
    <t>CB 1 pha 20A</t>
  </si>
  <si>
    <t>Công tắc 2 chấu</t>
  </si>
  <si>
    <t>Công tắc 3 chấu</t>
  </si>
  <si>
    <t xml:space="preserve">Công tắc cửa </t>
  </si>
  <si>
    <t>Dây điện cadivi, dây đôi mềm</t>
  </si>
  <si>
    <t>2x1.5 (250V)</t>
  </si>
  <si>
    <t>Dây điện cadivi, dây đơn cứng</t>
  </si>
  <si>
    <t>1x2.5 (450V)</t>
  </si>
  <si>
    <t xml:space="preserve">Điện Trở xả đá </t>
  </si>
  <si>
    <t>Domino</t>
  </si>
  <si>
    <t>20A-12P</t>
  </si>
  <si>
    <t>Gas R22</t>
  </si>
  <si>
    <t>Gas R410A</t>
  </si>
  <si>
    <t>mét</t>
  </si>
  <si>
    <t>Motor quạt lạnh AC (5 đầu dây)</t>
  </si>
  <si>
    <t>10A - 250V</t>
  </si>
  <si>
    <t>Ống cách nhiệt đôi Φ 6 - Φ 10</t>
  </si>
  <si>
    <t>Ống cách nhiệt đôi Φ 6 - Φ 13</t>
  </si>
  <si>
    <t>Ống cách nhiệt Φ 13</t>
  </si>
  <si>
    <t>Pin</t>
  </si>
  <si>
    <t>9 V</t>
  </si>
  <si>
    <t>1,5 V</t>
  </si>
  <si>
    <t>Pin 1,5V 2AA</t>
  </si>
  <si>
    <t>Cặp</t>
  </si>
  <si>
    <t xml:space="preserve">Quạt tủ lạnh </t>
  </si>
  <si>
    <t>Răcco nối ống Φ 10</t>
  </si>
  <si>
    <t>Răcco nối ống Φ 13</t>
  </si>
  <si>
    <t>Răcco nối ống Φ 16</t>
  </si>
  <si>
    <t>Răcco nối ống Φ 6</t>
  </si>
  <si>
    <t>Rơle lưu lượng</t>
  </si>
  <si>
    <t>Sò lạnh</t>
  </si>
  <si>
    <t xml:space="preserve">Sò nóng </t>
  </si>
  <si>
    <t>Thermostat</t>
  </si>
  <si>
    <t xml:space="preserve">Timer xả đá </t>
  </si>
  <si>
    <t xml:space="preserve">Biến áp </t>
  </si>
  <si>
    <t>3A 220-24V</t>
  </si>
  <si>
    <t xml:space="preserve">Biến trở </t>
  </si>
  <si>
    <t xml:space="preserve"> 10 KΩ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</si>
  <si>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</si>
  <si>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</si>
  <si>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</si>
  <si>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</si>
  <si>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</si>
  <si>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</si>
  <si>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</si>
  <si>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</si>
  <si>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</si>
  <si>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>Bulon + tán ф 6 dài 4cm</t>
  </si>
  <si>
    <t>Ren kiểu Mỹ (Inch)</t>
  </si>
  <si>
    <t xml:space="preserve">Cầu chì ống </t>
  </si>
  <si>
    <t>10A +vỏ</t>
  </si>
  <si>
    <t>CB Tép  BKN C10</t>
  </si>
  <si>
    <t>LS/Sino</t>
  </si>
  <si>
    <t xml:space="preserve">Chì hàn PENGF A </t>
  </si>
  <si>
    <t>0,8mm</t>
  </si>
  <si>
    <t xml:space="preserve">Công tắc </t>
  </si>
  <si>
    <t>3 chấu</t>
  </si>
  <si>
    <t>công tắc tơ</t>
  </si>
  <si>
    <t xml:space="preserve"> 20A</t>
  </si>
  <si>
    <t xml:space="preserve">Dây dẹp </t>
  </si>
  <si>
    <t>8 sợi + đế cắm</t>
  </si>
  <si>
    <t>Bẹ</t>
  </si>
  <si>
    <t xml:space="preserve">Dây điện bẹ </t>
  </si>
  <si>
    <t>10 sợi</t>
  </si>
  <si>
    <t>bẹ</t>
  </si>
  <si>
    <t>dây điện thoại</t>
  </si>
  <si>
    <t xml:space="preserve">VCmd 2x0.75 (2x24/0.2), Cadivi </t>
  </si>
  <si>
    <t>dây đôi mềm Cadivi 30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</si>
  <si>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</si>
  <si>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</si>
  <si>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</si>
  <si>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</si>
  <si>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</si>
  <si>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 xml:space="preserve"> 5 x 250</t>
  </si>
  <si>
    <t>Dây xoắn nhựa</t>
  </si>
  <si>
    <t>Đế IC</t>
  </si>
  <si>
    <t xml:space="preserve"> 8 chân</t>
  </si>
  <si>
    <t xml:space="preserve">Đế IC </t>
  </si>
  <si>
    <t>14 chân</t>
  </si>
  <si>
    <t>16 chân</t>
  </si>
  <si>
    <t xml:space="preserve">40 chân </t>
  </si>
  <si>
    <t>Điện trở</t>
  </si>
  <si>
    <t xml:space="preserve"> 1 KΩ</t>
  </si>
  <si>
    <t>470 KΩ</t>
  </si>
  <si>
    <t>4 ,7 KΩ</t>
  </si>
  <si>
    <t xml:space="preserve">Điện trở </t>
  </si>
  <si>
    <t xml:space="preserve"> 47 KΩ</t>
  </si>
  <si>
    <t xml:space="preserve"> 6,8 KΩ</t>
  </si>
  <si>
    <t>1,5 KΩ</t>
  </si>
  <si>
    <t>100 Ω</t>
  </si>
  <si>
    <t>12 KΩ</t>
  </si>
  <si>
    <t>15 KΩ</t>
  </si>
  <si>
    <t>1 KΩ</t>
  </si>
  <si>
    <t>2,2 KΩ</t>
  </si>
  <si>
    <t>220 Ω</t>
  </si>
  <si>
    <t>22 KΩ</t>
  </si>
  <si>
    <t>3,3 KΩ</t>
  </si>
  <si>
    <t>330 Ω</t>
  </si>
  <si>
    <t>4,7 KΩ</t>
  </si>
  <si>
    <t>470 Ω</t>
  </si>
  <si>
    <t xml:space="preserve">Điện trở  </t>
  </si>
  <si>
    <t>2,7 KΩ</t>
  </si>
  <si>
    <t xml:space="preserve">Điện trở thanh </t>
  </si>
  <si>
    <t>DIODE</t>
  </si>
  <si>
    <t>10A</t>
  </si>
  <si>
    <t xml:space="preserve">Diode chỉnh lưu </t>
  </si>
  <si>
    <t>1A</t>
  </si>
  <si>
    <t>Diode chỉnh lưu  cầu</t>
  </si>
  <si>
    <t xml:space="preserve"> 1A</t>
  </si>
  <si>
    <t xml:space="preserve">DOMINO </t>
  </si>
  <si>
    <t>2p</t>
  </si>
  <si>
    <t>3p</t>
  </si>
  <si>
    <t xml:space="preserve">Động cơ bước </t>
  </si>
  <si>
    <t>24v</t>
  </si>
  <si>
    <t>FET</t>
  </si>
  <si>
    <t>Hút chì</t>
  </si>
  <si>
    <t>IC</t>
  </si>
  <si>
    <t>IR 2184</t>
  </si>
  <si>
    <t>CD 4001</t>
  </si>
  <si>
    <t>con</t>
  </si>
  <si>
    <t>CD 4017</t>
  </si>
  <si>
    <t>CD 4028</t>
  </si>
  <si>
    <t>CD 4516</t>
  </si>
  <si>
    <t>PC817</t>
  </si>
  <si>
    <t xml:space="preserve">IC </t>
  </si>
  <si>
    <t>PIC 18F4550</t>
  </si>
  <si>
    <t>MOC 3020</t>
  </si>
  <si>
    <t>NE 555</t>
  </si>
  <si>
    <t xml:space="preserve">6N137 </t>
  </si>
  <si>
    <t>TB6560</t>
  </si>
  <si>
    <t>TCA 785</t>
  </si>
  <si>
    <t>IC PIC 18F4431</t>
  </si>
  <si>
    <t>Kìm cắt</t>
  </si>
  <si>
    <t>KIT nạp 8951 giao tiếp USB</t>
  </si>
  <si>
    <t>KIT nạp PIC giao tiếp USB</t>
  </si>
  <si>
    <t xml:space="preserve">Led </t>
  </si>
  <si>
    <t>siêu sáng trắng 6ly</t>
  </si>
  <si>
    <t>LED 6 ly</t>
  </si>
  <si>
    <t>đỏ</t>
  </si>
  <si>
    <t>Mạch điều khiển USB</t>
  </si>
  <si>
    <t>mk1(theo mẫu)</t>
  </si>
  <si>
    <t>Mỏ hàn chì Asaki AK-9034 (60W) + Giá đỡ mỏ hàn</t>
  </si>
  <si>
    <t>0,8 ly</t>
  </si>
  <si>
    <t>6 ly</t>
  </si>
  <si>
    <t>2.0 x 2.5cm</t>
  </si>
  <si>
    <t>Hình dáng giống
công tắc 2 chấu nổi</t>
  </si>
  <si>
    <t>Ổ cắm điện 6 lổ</t>
  </si>
  <si>
    <t>Tiến Thành VN</t>
  </si>
  <si>
    <t>phôi nhựa</t>
  </si>
  <si>
    <t>ɸ40</t>
  </si>
  <si>
    <t>Pin tieu AA</t>
  </si>
  <si>
    <t>cuc</t>
  </si>
  <si>
    <t>Pin tiểu AA</t>
  </si>
  <si>
    <t>Cục</t>
  </si>
  <si>
    <t>Pin tieu AAA</t>
  </si>
  <si>
    <t>PLC</t>
  </si>
  <si>
    <t>ZEN 10C1AR-A</t>
  </si>
  <si>
    <t xml:space="preserve">Relay </t>
  </si>
  <si>
    <t xml:space="preserve">24vDC 8chân+đế </t>
  </si>
  <si>
    <t>12vDC 5 chân</t>
  </si>
  <si>
    <t>SCR</t>
  </si>
  <si>
    <t>BT 151</t>
  </si>
  <si>
    <t xml:space="preserve">SCR </t>
  </si>
  <si>
    <t xml:space="preserve"> 5P4M</t>
  </si>
  <si>
    <t>Thuốc ngâm mạch in</t>
  </si>
  <si>
    <t>Trạm cắm Đôminô</t>
  </si>
  <si>
    <t xml:space="preserve"> 12 pha</t>
  </si>
  <si>
    <t xml:space="preserve">Trạm cắm Đôminô </t>
  </si>
  <si>
    <t>20 pha</t>
  </si>
  <si>
    <t>A1013</t>
  </si>
  <si>
    <t>H1061</t>
  </si>
  <si>
    <t xml:space="preserve"> 2N3005</t>
  </si>
  <si>
    <t xml:space="preserve">Transistor  </t>
  </si>
  <si>
    <t>Tụ</t>
  </si>
  <si>
    <t xml:space="preserve"> 1000µF/50vDC</t>
  </si>
  <si>
    <t xml:space="preserve">Tụ </t>
  </si>
  <si>
    <t>4.7µF</t>
  </si>
  <si>
    <t>470µF/50vDC</t>
  </si>
  <si>
    <t>1µF</t>
  </si>
  <si>
    <t>10µF</t>
  </si>
  <si>
    <t>22µF</t>
  </si>
  <si>
    <t>224/400vAC</t>
  </si>
  <si>
    <t>33p</t>
  </si>
  <si>
    <t>Vải Mộc khổ 1,2m</t>
  </si>
  <si>
    <t>Bec Plasma</t>
  </si>
  <si>
    <t>Dao cắt rãnh (Thép gió)</t>
  </si>
  <si>
    <t xml:space="preserve">Con </t>
  </si>
  <si>
    <t>Dao thép gió  Ф6x100</t>
  </si>
  <si>
    <t>Thép tấm phế liệu</t>
  </si>
  <si>
    <t>5 ÷ 6 mm</t>
  </si>
  <si>
    <r>
      <t>Van tiết lưu nhiệt -20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 + 10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C/1,5 TONS-R22</t>
    </r>
  </si>
  <si>
    <t>Ổ cắm điện 6 lỗ VN</t>
  </si>
  <si>
    <t>Φ6.35 x 0.70</t>
  </si>
  <si>
    <t>Φ9.52 x 0.70</t>
  </si>
  <si>
    <t>Φ15.88 x 0.60</t>
  </si>
  <si>
    <t>Ống đồng Φ13</t>
  </si>
  <si>
    <t>Ống đồng Φ16</t>
  </si>
  <si>
    <t>Đầu rắc co Φ10</t>
  </si>
  <si>
    <t>Đầu rắc co Φ 6</t>
  </si>
  <si>
    <t>Ф 1,5</t>
  </si>
  <si>
    <t>Ф400</t>
  </si>
  <si>
    <t xml:space="preserve"> Ф16</t>
  </si>
  <si>
    <t>Ф 8,5</t>
  </si>
  <si>
    <t>Ф12x200</t>
  </si>
  <si>
    <t>Ф3.2</t>
  </si>
  <si>
    <t>IC 74HC154EN+đế  loại nhỏ</t>
  </si>
  <si>
    <t>Cầu dao tự động MCB 2P-20A </t>
  </si>
  <si>
    <t>Thép tròn C45 Ф35x250</t>
  </si>
  <si>
    <t>Thép tròn C45 Ф50x55</t>
  </si>
  <si>
    <t>Tuốc nơ vít pake Ф 6, 30cm</t>
  </si>
  <si>
    <t>Ống ghen Ф 4</t>
  </si>
  <si>
    <t>Ống ghen Ф2</t>
  </si>
  <si>
    <t>Dây điện từ Ф0.65</t>
  </si>
  <si>
    <t xml:space="preserve"> Ф10</t>
  </si>
  <si>
    <t>Bóng đèn  220v 0,5W + chuôi</t>
  </si>
  <si>
    <t>500g</t>
  </si>
  <si>
    <t>Nguồn tổ ong  S8JC-Z10012C</t>
  </si>
  <si>
    <t>Nguồn tổ ong  S8JC-Z10024C</t>
  </si>
  <si>
    <t>Nguồn tổ ong  S8JC-Z10005C</t>
  </si>
  <si>
    <t>CONTACTOR Tủ lạnh</t>
  </si>
  <si>
    <t>Bộ lục giác</t>
  </si>
  <si>
    <t>Bộ ria nước (tháp giải nhiệt 10RT)</t>
  </si>
  <si>
    <t>TP.HCM, ngày     tháng 4 năm 2016</t>
  </si>
  <si>
    <t>Lưỡi</t>
  </si>
  <si>
    <t>( Bằng chữ: Một tỷ không trăm sáu mươi bốn triệu bốn trăm ba mươi bảy ngàn sáu trăm sáu mươi đồng )</t>
  </si>
  <si>
    <t>Học kỳ II năm học 2015-2016 (đợt 2)</t>
  </si>
  <si>
    <t>Cuộn dây hàn MIG Ф 0,8 mm</t>
  </si>
  <si>
    <t>Bec Plasma Ф 1,5</t>
  </si>
  <si>
    <t>Thép la  40x4</t>
  </si>
  <si>
    <t>Thép tấm phế liệu 5 ÷ 6 mm</t>
  </si>
  <si>
    <t>Que hàn Ф3.2 VN</t>
  </si>
  <si>
    <t>Thép vuông C45 30x30x100</t>
  </si>
  <si>
    <t>Cộng :</t>
  </si>
  <si>
    <t>Hương</t>
  </si>
  <si>
    <t>Linh</t>
  </si>
  <si>
    <t>Dây điện cadivi, dây đôi mềm 2x1.5 (250V)</t>
  </si>
  <si>
    <t>Dây điện cadivi, dây đơn cứng 1x2.5 (450V)</t>
  </si>
  <si>
    <t>Domino 20A-12P</t>
  </si>
  <si>
    <t>Ổ cắm điện 6 lỗ VN 10A - 250V</t>
  </si>
  <si>
    <t>Ống đồng Φ15.88 x 0.60</t>
  </si>
  <si>
    <t>Ống đồng Φ9.52 x 0.70</t>
  </si>
  <si>
    <t>Ống đồng Φ6.35 x 0.70</t>
  </si>
  <si>
    <t>Pin 1,5 V</t>
  </si>
  <si>
    <t>Bộ lục giác (Ngoại)</t>
  </si>
  <si>
    <t>Chuôi côn 2 - 3</t>
  </si>
  <si>
    <t>Dao ballnose Ф3</t>
  </si>
  <si>
    <t>Dao ballnose Ф10</t>
  </si>
  <si>
    <t>Dao ballnose Ф8</t>
  </si>
  <si>
    <t>Dao ballnose Ф6</t>
  </si>
  <si>
    <t>Dao cắt rãnh (Thép gió) HSS</t>
  </si>
  <si>
    <t>Dao endmill  Ф3</t>
  </si>
  <si>
    <t>Dao endmill  Ф16</t>
  </si>
  <si>
    <t>Dao endmill  Ф10</t>
  </si>
  <si>
    <t>Dao endmill  Ф8</t>
  </si>
  <si>
    <t>Dao endmill  Ф6</t>
  </si>
  <si>
    <t>Dao endmill  Ф5</t>
  </si>
  <si>
    <t>Dao endmill  Ф4</t>
  </si>
  <si>
    <t>Dao thép gió  Ф6x100 HSS</t>
  </si>
  <si>
    <t>Dao tiện lỗ kín HKC</t>
  </si>
  <si>
    <t>Dao tiện lỗ suốt HKC</t>
  </si>
  <si>
    <t>Dao tiện ngoài 45° HKC</t>
  </si>
  <si>
    <t>Dao tiện ngoài 90° HKC</t>
  </si>
  <si>
    <t>Đĩa đá cắt Ф400</t>
  </si>
  <si>
    <t>Giũa phẳng thô 30x300</t>
  </si>
  <si>
    <t>Giũa phẳng tinh 30x300</t>
  </si>
  <si>
    <t>Giũa tròn thô 30x300</t>
  </si>
  <si>
    <t>Giũa vuông thô Ф12x300</t>
  </si>
  <si>
    <t>Lưỡi cưa tay 2 mặt L300</t>
  </si>
  <si>
    <t>Mũi khoan thép gió Ф 8,5</t>
  </si>
  <si>
    <t>Mũi khoan thép gió Ф 16</t>
  </si>
  <si>
    <t>Ф 5</t>
  </si>
  <si>
    <t>Mũi khoan tâm Ф5</t>
  </si>
  <si>
    <t>Phôi chữ nhật nhôm 110x110x75</t>
  </si>
  <si>
    <t>Phôi chữ nhật nhựa 100x50x20</t>
  </si>
  <si>
    <t>Phôi chữ nhật nhựa 100x80x20</t>
  </si>
  <si>
    <t>Phôi trụ nhựa Ф40xL70</t>
  </si>
  <si>
    <t>Phôi trụ nhựa Ф50xL130</t>
  </si>
  <si>
    <t>Tarô M 10</t>
  </si>
  <si>
    <t>Tay quay tarô M12</t>
  </si>
  <si>
    <t>Thép C45 Ф12x200</t>
  </si>
  <si>
    <t>Xà bông 500g</t>
  </si>
  <si>
    <t>Quyền</t>
  </si>
  <si>
    <t>Đạt</t>
  </si>
  <si>
    <t>Tòng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</si>
</sst>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  <numFmt numFmtId="176" formatCode="_(* #.;_(* \(#.;_(* &quot;-&quot;??_);_(@_ⴆ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indexed="8"/>
      <name val="Calibri"/>
      <family val="2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  <charset val="163"/>
    </font>
    <font>
      <sz val="13"/>
      <name val="Calibri"/>
      <family val="2"/>
    </font>
    <font>
      <b/>
      <sz val="13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sz val="12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0"/>
      <name val="Arial"/>
      <family val="2"/>
    </font>
    <font>
      <u/>
      <sz val="12"/>
      <color theme="10"/>
      <name val="Times New Roman"/>
      <family val="2"/>
    </font>
    <font>
      <sz val="13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7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21" borderId="0" applyNumberFormat="0" applyBorder="0" applyAlignment="0" applyProtection="0"/>
    <xf numFmtId="0" fontId="32" fillId="5" borderId="0" applyNumberFormat="0" applyBorder="0" applyAlignment="0" applyProtection="0"/>
    <xf numFmtId="0" fontId="33" fillId="22" borderId="9" applyNumberFormat="0" applyAlignment="0" applyProtection="0"/>
    <xf numFmtId="0" fontId="34" fillId="23" borderId="10" applyNumberFormat="0" applyAlignment="0" applyProtection="0"/>
    <xf numFmtId="43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6" borderId="0" applyNumberFormat="0" applyBorder="0" applyAlignment="0" applyProtection="0"/>
    <xf numFmtId="0" fontId="37" fillId="0" borderId="11" applyNumberFormat="0" applyFill="0" applyAlignment="0" applyProtection="0"/>
    <xf numFmtId="0" fontId="38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40" fillId="9" borderId="9" applyNumberFormat="0" applyAlignment="0" applyProtection="0"/>
    <xf numFmtId="0" fontId="7" fillId="0" borderId="0"/>
    <xf numFmtId="0" fontId="41" fillId="0" borderId="14" applyNumberFormat="0" applyFill="0" applyAlignment="0" applyProtection="0"/>
    <xf numFmtId="0" fontId="42" fillId="24" borderId="0" applyNumberFormat="0" applyBorder="0" applyAlignment="0" applyProtection="0"/>
    <xf numFmtId="0" fontId="7" fillId="0" borderId="0"/>
    <xf numFmtId="0" fontId="29" fillId="25" borderId="15" applyNumberFormat="0" applyFont="0" applyAlignment="0" applyProtection="0"/>
    <xf numFmtId="0" fontId="43" fillId="22" borderId="16" applyNumberFormat="0" applyAlignment="0" applyProtection="0"/>
    <xf numFmtId="0" fontId="44" fillId="0" borderId="0" applyNumberFormat="0" applyFill="0" applyBorder="0" applyAlignment="0" applyProtection="0"/>
    <xf numFmtId="0" fontId="45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29" fillId="0" borderId="0"/>
    <xf numFmtId="0" fontId="7" fillId="0" borderId="0"/>
    <xf numFmtId="43" fontId="1" fillId="0" borderId="0" applyFont="0" applyFill="0" applyBorder="0" applyAlignment="0" applyProtection="0"/>
    <xf numFmtId="0" fontId="60" fillId="0" borderId="0"/>
    <xf numFmtId="0" fontId="61" fillId="0" borderId="0" applyNumberFormat="0" applyFill="0" applyBorder="0" applyAlignment="0" applyProtection="0"/>
  </cellStyleXfs>
  <cellXfs count="285">
    <xf numFmtId="0" fontId="0" fillId="0" borderId="0" xfId="0"/>
    <xf numFmtId="43" fontId="21" fillId="2" borderId="0" xfId="23" applyFont="1" applyFill="1" applyAlignment="1"/>
    <xf numFmtId="43" fontId="22" fillId="2" borderId="0" xfId="23" applyFont="1" applyFill="1" applyAlignment="1"/>
    <xf numFmtId="43" fontId="21" fillId="2" borderId="0" xfId="23" applyFont="1" applyFill="1"/>
    <xf numFmtId="3" fontId="21" fillId="0" borderId="4" xfId="2" applyNumberFormat="1" applyFont="1" applyFill="1" applyBorder="1" applyAlignment="1">
      <alignment horizontal="right" vertical="top" wrapText="1"/>
    </xf>
    <xf numFmtId="0" fontId="21" fillId="2" borderId="4" xfId="47" applyFont="1" applyFill="1" applyBorder="1" applyAlignment="1">
      <alignment horizontal="center"/>
    </xf>
    <xf numFmtId="0" fontId="21" fillId="2" borderId="4" xfId="47" applyFont="1" applyFill="1" applyBorder="1" applyAlignment="1">
      <alignment horizontal="center" vertical="top" wrapText="1"/>
    </xf>
    <xf numFmtId="0" fontId="21" fillId="2" borderId="4" xfId="100" applyFont="1" applyFill="1" applyBorder="1"/>
    <xf numFmtId="168" fontId="21" fillId="2" borderId="4" xfId="17" applyNumberFormat="1" applyFont="1" applyFill="1" applyBorder="1" applyAlignment="1">
      <alignment horizontal="center"/>
    </xf>
    <xf numFmtId="0" fontId="21" fillId="2" borderId="4" xfId="47" applyFont="1" applyFill="1" applyBorder="1" applyAlignment="1">
      <alignment horizontal="center" vertical="center"/>
    </xf>
    <xf numFmtId="0" fontId="21" fillId="2" borderId="4" xfId="47" applyFont="1" applyFill="1" applyBorder="1" applyAlignment="1">
      <alignment horizontal="center" vertical="center" wrapText="1"/>
    </xf>
    <xf numFmtId="0" fontId="22" fillId="0" borderId="4" xfId="75" applyFont="1" applyBorder="1" applyAlignment="1">
      <alignment horizontal="center"/>
    </xf>
    <xf numFmtId="0" fontId="25" fillId="0" borderId="4" xfId="47" applyFont="1" applyFill="1" applyBorder="1" applyAlignment="1">
      <alignment vertical="top" wrapText="1"/>
    </xf>
    <xf numFmtId="43" fontId="21" fillId="2" borderId="4" xfId="23" applyFont="1" applyFill="1" applyBorder="1" applyAlignment="1">
      <alignment horizontal="center"/>
    </xf>
    <xf numFmtId="168" fontId="22" fillId="3" borderId="4" xfId="23" applyNumberFormat="1" applyFont="1" applyFill="1" applyBorder="1" applyAlignment="1"/>
    <xf numFmtId="0" fontId="5" fillId="0" borderId="0" xfId="100" applyFont="1" applyFill="1" applyAlignment="1"/>
    <xf numFmtId="0" fontId="21" fillId="2" borderId="0" xfId="23" quotePrefix="1" applyNumberFormat="1" applyFont="1" applyFill="1" applyAlignment="1">
      <alignment horizontal="center"/>
    </xf>
    <xf numFmtId="0" fontId="21" fillId="2" borderId="0" xfId="23" applyNumberFormat="1" applyFont="1" applyFill="1" applyAlignment="1">
      <alignment horizontal="center"/>
    </xf>
    <xf numFmtId="0" fontId="22" fillId="3" borderId="4" xfId="47" applyFont="1" applyFill="1" applyBorder="1" applyAlignment="1">
      <alignment vertical="top" wrapText="1"/>
    </xf>
    <xf numFmtId="3" fontId="30" fillId="0" borderId="4" xfId="0" applyNumberFormat="1" applyFont="1" applyBorder="1"/>
    <xf numFmtId="0" fontId="21" fillId="0" borderId="4" xfId="50" applyFont="1" applyFill="1" applyBorder="1" applyAlignment="1">
      <alignment horizontal="center" vertical="center"/>
    </xf>
    <xf numFmtId="0" fontId="21" fillId="0" borderId="4" xfId="39" applyFont="1" applyFill="1" applyBorder="1" applyAlignment="1">
      <alignment horizontal="center" vertical="center" wrapText="1"/>
    </xf>
    <xf numFmtId="0" fontId="21" fillId="0" borderId="4" xfId="39" applyFont="1" applyFill="1" applyBorder="1" applyAlignment="1">
      <alignment horizontal="center" vertical="center"/>
    </xf>
    <xf numFmtId="0" fontId="21" fillId="0" borderId="4" xfId="39" applyNumberFormat="1" applyFont="1" applyFill="1" applyBorder="1" applyAlignment="1">
      <alignment horizontal="center" vertical="center" wrapText="1"/>
    </xf>
    <xf numFmtId="0" fontId="21" fillId="0" borderId="4" xfId="39" applyNumberFormat="1" applyFont="1" applyFill="1" applyBorder="1" applyAlignment="1">
      <alignment horizontal="center" vertical="center"/>
    </xf>
    <xf numFmtId="0" fontId="21" fillId="0" borderId="0" xfId="100" applyFont="1" applyFill="1"/>
    <xf numFmtId="0" fontId="48" fillId="0" borderId="0" xfId="51" applyFont="1"/>
    <xf numFmtId="168" fontId="21" fillId="0" borderId="0" xfId="11" applyNumberFormat="1" applyFont="1" applyFill="1" applyAlignment="1"/>
    <xf numFmtId="0" fontId="22" fillId="0" borderId="0" xfId="100" applyFont="1" applyFill="1"/>
    <xf numFmtId="0" fontId="22" fillId="0" borderId="0" xfId="100" applyFont="1" applyFill="1" applyAlignment="1"/>
    <xf numFmtId="168" fontId="22" fillId="0" borderId="0" xfId="11" applyNumberFormat="1" applyFont="1" applyFill="1"/>
    <xf numFmtId="0" fontId="22" fillId="0" borderId="6" xfId="100" applyFont="1" applyFill="1" applyBorder="1"/>
    <xf numFmtId="0" fontId="21" fillId="0" borderId="4" xfId="0" applyFont="1" applyFill="1" applyBorder="1" applyAlignment="1">
      <alignment horizontal="center" vertical="center"/>
    </xf>
    <xf numFmtId="168" fontId="30" fillId="0" borderId="4" xfId="0" applyNumberFormat="1" applyFont="1" applyBorder="1"/>
    <xf numFmtId="168" fontId="21" fillId="26" borderId="6" xfId="1" applyNumberFormat="1" applyFont="1" applyFill="1" applyBorder="1"/>
    <xf numFmtId="0" fontId="21" fillId="2" borderId="6" xfId="5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39" applyFont="1" applyFill="1" applyBorder="1" applyAlignment="1">
      <alignment horizontal="left" vertical="center" wrapText="1"/>
    </xf>
    <xf numFmtId="0" fontId="28" fillId="0" borderId="4" xfId="0" applyFont="1" applyBorder="1"/>
    <xf numFmtId="0" fontId="28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 vertical="center"/>
    </xf>
    <xf numFmtId="0" fontId="21" fillId="0" borderId="4" xfId="39" applyNumberFormat="1" applyFont="1" applyFill="1" applyBorder="1" applyAlignment="1">
      <alignment horizontal="left" vertical="center" wrapText="1"/>
    </xf>
    <xf numFmtId="0" fontId="22" fillId="27" borderId="4" xfId="39" applyFont="1" applyFill="1" applyBorder="1" applyAlignment="1">
      <alignment horizontal="left" vertical="center" wrapText="1"/>
    </xf>
    <xf numFmtId="0" fontId="22" fillId="3" borderId="4" xfId="47" applyFont="1" applyFill="1" applyBorder="1" applyAlignment="1">
      <alignment horizontal="center"/>
    </xf>
    <xf numFmtId="0" fontId="22" fillId="0" borderId="4" xfId="47" applyFont="1" applyFill="1" applyBorder="1" applyAlignment="1">
      <alignment horizontal="center"/>
    </xf>
    <xf numFmtId="0" fontId="22" fillId="2" borderId="4" xfId="47" applyFont="1" applyFill="1" applyBorder="1" applyAlignment="1">
      <alignment horizontal="center"/>
    </xf>
    <xf numFmtId="0" fontId="21" fillId="0" borderId="4" xfId="50" applyFont="1" applyFill="1" applyBorder="1" applyAlignment="1">
      <alignment horizontal="center" vertical="center" wrapText="1"/>
    </xf>
    <xf numFmtId="0" fontId="21" fillId="0" borderId="4" xfId="161" applyNumberFormat="1" applyFont="1" applyFill="1" applyBorder="1" applyAlignment="1">
      <alignment horizontal="center" vertical="center" wrapText="1"/>
    </xf>
    <xf numFmtId="168" fontId="21" fillId="2" borderId="4" xfId="1" applyNumberFormat="1" applyFont="1" applyFill="1" applyBorder="1" applyAlignment="1">
      <alignment horizontal="center" vertical="center" wrapText="1"/>
    </xf>
    <xf numFmtId="168" fontId="28" fillId="0" borderId="4" xfId="1" applyNumberFormat="1" applyFont="1" applyBorder="1" applyAlignment="1">
      <alignment horizontal="center" vertical="center"/>
    </xf>
    <xf numFmtId="168" fontId="21" fillId="2" borderId="6" xfId="1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0" fontId="21" fillId="0" borderId="4" xfId="161" applyFont="1" applyFill="1" applyBorder="1" applyAlignment="1">
      <alignment horizontal="left" vertical="center" wrapText="1"/>
    </xf>
    <xf numFmtId="0" fontId="21" fillId="0" borderId="4" xfId="50" applyFont="1" applyFill="1" applyBorder="1" applyAlignment="1">
      <alignment horizontal="center" vertical="top"/>
    </xf>
    <xf numFmtId="0" fontId="21" fillId="0" borderId="4" xfId="161" applyNumberFormat="1" applyFont="1" applyFill="1" applyBorder="1" applyAlignment="1">
      <alignment horizontal="left" vertical="center"/>
    </xf>
    <xf numFmtId="0" fontId="21" fillId="0" borderId="4" xfId="161" applyNumberFormat="1" applyFont="1" applyFill="1" applyBorder="1" applyAlignment="1">
      <alignment horizontal="center" vertical="center"/>
    </xf>
    <xf numFmtId="0" fontId="21" fillId="0" borderId="4" xfId="161" applyNumberFormat="1" applyFont="1" applyFill="1" applyBorder="1" applyAlignment="1">
      <alignment horizontal="left" vertical="center" wrapText="1"/>
    </xf>
    <xf numFmtId="0" fontId="21" fillId="0" borderId="4" xfId="161" applyFont="1" applyFill="1" applyBorder="1" applyAlignment="1">
      <alignment horizontal="center" vertical="center" wrapText="1"/>
    </xf>
    <xf numFmtId="0" fontId="21" fillId="0" borderId="4" xfId="171" applyFont="1" applyFill="1" applyBorder="1" applyAlignment="1">
      <alignment horizontal="center" vertical="center" wrapText="1"/>
    </xf>
    <xf numFmtId="0" fontId="21" fillId="0" borderId="4" xfId="50" applyFont="1" applyFill="1" applyBorder="1" applyAlignment="1">
      <alignment horizontal="center"/>
    </xf>
    <xf numFmtId="0" fontId="21" fillId="0" borderId="4" xfId="47" applyFont="1" applyFill="1" applyBorder="1" applyAlignment="1">
      <alignment horizontal="center"/>
    </xf>
    <xf numFmtId="168" fontId="21" fillId="0" borderId="4" xfId="17" applyNumberFormat="1" applyFont="1" applyFill="1" applyBorder="1"/>
    <xf numFmtId="0" fontId="28" fillId="0" borderId="4" xfId="0" applyFont="1" applyFill="1" applyBorder="1" applyAlignment="1">
      <alignment horizontal="center" vertical="center"/>
    </xf>
    <xf numFmtId="0" fontId="30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0" fontId="21" fillId="0" borderId="4" xfId="50" applyFont="1" applyFill="1" applyBorder="1" applyAlignment="1">
      <alignment vertical="center" wrapText="1"/>
    </xf>
    <xf numFmtId="0" fontId="28" fillId="0" borderId="4" xfId="0" applyFont="1" applyBorder="1" applyAlignment="1">
      <alignment horizontal="left" vertical="center"/>
    </xf>
    <xf numFmtId="0" fontId="28" fillId="2" borderId="4" xfId="0" applyFont="1" applyFill="1" applyBorder="1" applyAlignment="1">
      <alignment horizontal="center" vertical="center"/>
    </xf>
    <xf numFmtId="168" fontId="28" fillId="0" borderId="4" xfId="1" applyNumberFormat="1" applyFont="1" applyFill="1" applyBorder="1" applyAlignment="1">
      <alignment horizontal="center" vertical="center"/>
    </xf>
    <xf numFmtId="0" fontId="21" fillId="26" borderId="4" xfId="0" applyFont="1" applyFill="1" applyBorder="1" applyAlignment="1">
      <alignment vertical="center"/>
    </xf>
    <xf numFmtId="0" fontId="21" fillId="26" borderId="4" xfId="50" applyFont="1" applyFill="1" applyBorder="1" applyAlignment="1">
      <alignment horizontal="center" vertical="center" wrapText="1"/>
    </xf>
    <xf numFmtId="0" fontId="21" fillId="26" borderId="4" xfId="50" applyFont="1" applyFill="1" applyBorder="1" applyAlignment="1">
      <alignment horizontal="center" vertical="center"/>
    </xf>
    <xf numFmtId="0" fontId="28" fillId="26" borderId="4" xfId="0" applyFont="1" applyFill="1" applyBorder="1" applyAlignment="1">
      <alignment vertical="center"/>
    </xf>
    <xf numFmtId="0" fontId="21" fillId="26" borderId="4" xfId="50" applyFont="1" applyFill="1" applyBorder="1" applyAlignment="1">
      <alignment vertical="center" wrapText="1"/>
    </xf>
    <xf numFmtId="0" fontId="21" fillId="0" borderId="4" xfId="39" applyFont="1" applyBorder="1" applyAlignment="1">
      <alignment horizontal="left" vertical="center" wrapText="1"/>
    </xf>
    <xf numFmtId="0" fontId="21" fillId="0" borderId="4" xfId="39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61" applyNumberFormat="1" applyFont="1" applyFill="1" applyBorder="1" applyAlignment="1">
      <alignment horizontal="center" vertical="center" wrapText="1"/>
    </xf>
    <xf numFmtId="0" fontId="21" fillId="26" borderId="4" xfId="16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4" xfId="39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171" applyFont="1" applyBorder="1" applyAlignment="1">
      <alignment horizontal="center" vertical="center"/>
    </xf>
    <xf numFmtId="0" fontId="21" fillId="26" borderId="4" xfId="39" applyNumberFormat="1" applyFont="1" applyFill="1" applyBorder="1" applyAlignment="1">
      <alignment horizontal="center" vertical="center" wrapText="1"/>
    </xf>
    <xf numFmtId="0" fontId="21" fillId="26" borderId="4" xfId="171" applyFont="1" applyFill="1" applyBorder="1" applyAlignment="1">
      <alignment horizontal="center" vertical="center" wrapText="1"/>
    </xf>
    <xf numFmtId="0" fontId="51" fillId="26" borderId="4" xfId="0" applyFont="1" applyFill="1" applyBorder="1" applyAlignment="1">
      <alignment horizontal="center"/>
    </xf>
    <xf numFmtId="0" fontId="21" fillId="0" borderId="4" xfId="39" applyNumberFormat="1" applyFont="1" applyBorder="1" applyAlignment="1">
      <alignment horizontal="center" vertical="center" wrapText="1"/>
    </xf>
    <xf numFmtId="0" fontId="21" fillId="26" borderId="4" xfId="170" applyFont="1" applyFill="1" applyBorder="1" applyAlignment="1">
      <alignment horizontal="center" vertical="center" wrapText="1"/>
    </xf>
    <xf numFmtId="0" fontId="21" fillId="26" borderId="4" xfId="5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 vertical="top" wrapText="1"/>
    </xf>
    <xf numFmtId="168" fontId="30" fillId="0" borderId="4" xfId="0" applyNumberFormat="1" applyFont="1" applyBorder="1" applyAlignment="1">
      <alignment vertical="center"/>
    </xf>
    <xf numFmtId="168" fontId="21" fillId="0" borderId="4" xfId="1" applyNumberFormat="1" applyFont="1" applyFill="1" applyBorder="1" applyAlignment="1">
      <alignment horizontal="center" vertical="center" wrapText="1"/>
    </xf>
    <xf numFmtId="168" fontId="21" fillId="0" borderId="6" xfId="1" applyNumberFormat="1" applyFont="1" applyFill="1" applyBorder="1" applyAlignment="1">
      <alignment horizontal="center" vertical="center" wrapText="1"/>
    </xf>
    <xf numFmtId="0" fontId="22" fillId="27" borderId="4" xfId="39" applyFont="1" applyFill="1" applyBorder="1" applyAlignment="1">
      <alignment horizontal="center" vertical="center" wrapText="1"/>
    </xf>
    <xf numFmtId="0" fontId="21" fillId="27" borderId="4" xfId="39" applyFont="1" applyFill="1" applyBorder="1" applyAlignment="1">
      <alignment horizontal="center" vertical="center" wrapText="1"/>
    </xf>
    <xf numFmtId="0" fontId="21" fillId="27" borderId="4" xfId="50" applyFont="1" applyFill="1" applyBorder="1" applyAlignment="1">
      <alignment horizontal="center" vertical="center" wrapText="1"/>
    </xf>
    <xf numFmtId="0" fontId="21" fillId="27" borderId="4" xfId="0" applyFont="1" applyFill="1" applyBorder="1" applyAlignment="1">
      <alignment horizontal="center"/>
    </xf>
    <xf numFmtId="3" fontId="21" fillId="27" borderId="6" xfId="2" applyNumberFormat="1" applyFont="1" applyFill="1" applyBorder="1"/>
    <xf numFmtId="168" fontId="50" fillId="27" borderId="4" xfId="0" applyNumberFormat="1" applyFont="1" applyFill="1" applyBorder="1"/>
    <xf numFmtId="0" fontId="52" fillId="0" borderId="4" xfId="0" applyFont="1" applyFill="1" applyBorder="1" applyAlignment="1">
      <alignment horizontal="center" vertical="center"/>
    </xf>
    <xf numFmtId="0" fontId="21" fillId="0" borderId="4" xfId="5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center" wrapText="1"/>
    </xf>
    <xf numFmtId="49" fontId="21" fillId="0" borderId="4" xfId="0" applyNumberFormat="1" applyFont="1" applyFill="1" applyBorder="1" applyAlignment="1">
      <alignment horizontal="center"/>
    </xf>
    <xf numFmtId="0" fontId="21" fillId="26" borderId="4" xfId="50" applyFont="1" applyFill="1" applyBorder="1" applyAlignment="1">
      <alignment horizontal="justify" vertical="center" wrapText="1"/>
    </xf>
    <xf numFmtId="0" fontId="30" fillId="26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justify" vertical="center" wrapText="1"/>
    </xf>
    <xf numFmtId="0" fontId="21" fillId="26" borderId="4" xfId="0" applyFont="1" applyFill="1" applyBorder="1" applyAlignment="1">
      <alignment horizontal="justify" vertical="center" wrapText="1"/>
    </xf>
    <xf numFmtId="0" fontId="28" fillId="26" borderId="4" xfId="5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0" fontId="28" fillId="26" borderId="4" xfId="170" applyFont="1" applyFill="1" applyBorder="1" applyAlignment="1">
      <alignment horizontal="center" vertical="center" wrapText="1"/>
    </xf>
    <xf numFmtId="0" fontId="49" fillId="26" borderId="4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4" xfId="0" applyFont="1" applyFill="1" applyBorder="1" applyAlignment="1">
      <alignment horizontal="center" vertical="top" wrapText="1"/>
    </xf>
    <xf numFmtId="0" fontId="22" fillId="3" borderId="2" xfId="47" applyFont="1" applyFill="1" applyBorder="1" applyAlignment="1">
      <alignment horizontal="center"/>
    </xf>
    <xf numFmtId="0" fontId="22" fillId="3" borderId="5" xfId="47" applyFont="1" applyFill="1" applyBorder="1" applyAlignment="1">
      <alignment horizontal="center"/>
    </xf>
    <xf numFmtId="168" fontId="49" fillId="0" borderId="4" xfId="1" applyNumberFormat="1" applyFont="1" applyBorder="1" applyAlignment="1">
      <alignment horizontal="center" vertical="center"/>
    </xf>
    <xf numFmtId="0" fontId="21" fillId="0" borderId="2" xfId="39" applyFont="1" applyFill="1" applyBorder="1" applyAlignment="1">
      <alignment horizontal="center" vertical="center" wrapText="1"/>
    </xf>
    <xf numFmtId="0" fontId="21" fillId="26" borderId="2" xfId="50" applyFont="1" applyFill="1" applyBorder="1" applyAlignment="1">
      <alignment horizontal="center" vertical="center"/>
    </xf>
    <xf numFmtId="0" fontId="30" fillId="0" borderId="2" xfId="0" applyFont="1" applyBorder="1" applyAlignment="1">
      <alignment horizontal="center"/>
    </xf>
    <xf numFmtId="168" fontId="21" fillId="0" borderId="5" xfId="17" applyNumberFormat="1" applyFont="1" applyFill="1" applyBorder="1"/>
    <xf numFmtId="168" fontId="22" fillId="2" borderId="4" xfId="1" applyNumberFormat="1" applyFont="1" applyFill="1" applyBorder="1" applyAlignment="1">
      <alignment horizontal="center" vertical="center" wrapText="1"/>
    </xf>
    <xf numFmtId="168" fontId="0" fillId="0" borderId="0" xfId="0" applyNumberFormat="1"/>
    <xf numFmtId="0" fontId="21" fillId="26" borderId="2" xfId="50" applyFont="1" applyFill="1" applyBorder="1" applyAlignment="1">
      <alignment vertical="center" wrapText="1"/>
    </xf>
    <xf numFmtId="0" fontId="21" fillId="26" borderId="2" xfId="50" applyFont="1" applyFill="1" applyBorder="1" applyAlignment="1">
      <alignment horizontal="center" vertical="center" wrapText="1"/>
    </xf>
    <xf numFmtId="0" fontId="50" fillId="0" borderId="4" xfId="0" applyFont="1" applyBorder="1" applyAlignment="1">
      <alignment horizontal="center"/>
    </xf>
    <xf numFmtId="0" fontId="22" fillId="26" borderId="4" xfId="50" applyFont="1" applyFill="1" applyBorder="1" applyAlignment="1">
      <alignment horizontal="left" vertical="center" wrapText="1"/>
    </xf>
    <xf numFmtId="0" fontId="55" fillId="0" borderId="4" xfId="0" applyFont="1" applyBorder="1" applyAlignment="1">
      <alignment horizontal="center"/>
    </xf>
    <xf numFmtId="0" fontId="56" fillId="0" borderId="4" xfId="0" applyFont="1" applyBorder="1" applyAlignment="1">
      <alignment horizontal="center"/>
    </xf>
    <xf numFmtId="0" fontId="57" fillId="0" borderId="4" xfId="39" applyFont="1" applyFill="1" applyBorder="1" applyAlignment="1">
      <alignment horizontal="left" vertical="center" wrapText="1"/>
    </xf>
    <xf numFmtId="0" fontId="57" fillId="0" borderId="4" xfId="39" applyFont="1" applyFill="1" applyBorder="1" applyAlignment="1">
      <alignment horizontal="center" vertical="center" wrapText="1"/>
    </xf>
    <xf numFmtId="0" fontId="57" fillId="0" borderId="4" xfId="39" applyNumberFormat="1" applyFont="1" applyFill="1" applyBorder="1" applyAlignment="1">
      <alignment horizontal="center" vertical="center" wrapText="1"/>
    </xf>
    <xf numFmtId="0" fontId="57" fillId="0" borderId="4" xfId="0" applyFont="1" applyFill="1" applyBorder="1" applyAlignment="1">
      <alignment horizontal="center" vertical="center"/>
    </xf>
    <xf numFmtId="168" fontId="57" fillId="0" borderId="4" xfId="1" applyNumberFormat="1" applyFont="1" applyFill="1" applyBorder="1"/>
    <xf numFmtId="168" fontId="56" fillId="0" borderId="4" xfId="0" applyNumberFormat="1" applyFont="1" applyFill="1" applyBorder="1"/>
    <xf numFmtId="0" fontId="57" fillId="0" borderId="4" xfId="161" applyFont="1" applyFill="1" applyBorder="1" applyAlignment="1">
      <alignment horizontal="left" vertical="center" wrapText="1"/>
    </xf>
    <xf numFmtId="0" fontId="57" fillId="0" borderId="4" xfId="39" applyNumberFormat="1" applyFont="1" applyFill="1" applyBorder="1" applyAlignment="1">
      <alignment horizontal="left" vertical="center" wrapText="1"/>
    </xf>
    <xf numFmtId="0" fontId="57" fillId="0" borderId="4" xfId="39" applyNumberFormat="1" applyFont="1" applyFill="1" applyBorder="1" applyAlignment="1">
      <alignment horizontal="center" vertical="center"/>
    </xf>
    <xf numFmtId="0" fontId="57" fillId="0" borderId="4" xfId="50" applyFont="1" applyFill="1" applyBorder="1" applyAlignment="1">
      <alignment horizontal="center" vertical="top"/>
    </xf>
    <xf numFmtId="0" fontId="57" fillId="0" borderId="4" xfId="161" applyNumberFormat="1" applyFont="1" applyFill="1" applyBorder="1" applyAlignment="1">
      <alignment horizontal="left" vertical="center"/>
    </xf>
    <xf numFmtId="0" fontId="57" fillId="0" borderId="4" xfId="161" applyNumberFormat="1" applyFont="1" applyFill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168" fontId="57" fillId="0" borderId="4" xfId="1" applyNumberFormat="1" applyFont="1" applyFill="1" applyBorder="1" applyAlignment="1">
      <alignment vertical="center"/>
    </xf>
    <xf numFmtId="168" fontId="56" fillId="0" borderId="4" xfId="0" applyNumberFormat="1" applyFont="1" applyFill="1" applyBorder="1" applyAlignment="1">
      <alignment vertical="center"/>
    </xf>
    <xf numFmtId="0" fontId="57" fillId="0" borderId="4" xfId="161" applyNumberFormat="1" applyFont="1" applyFill="1" applyBorder="1" applyAlignment="1">
      <alignment horizontal="center" vertical="center" wrapText="1"/>
    </xf>
    <xf numFmtId="0" fontId="57" fillId="0" borderId="4" xfId="0" applyFont="1" applyFill="1" applyBorder="1" applyAlignment="1">
      <alignment horizontal="center"/>
    </xf>
    <xf numFmtId="0" fontId="57" fillId="0" borderId="4" xfId="161" applyFont="1" applyFill="1" applyBorder="1" applyAlignment="1">
      <alignment horizontal="center" vertical="center" wrapText="1"/>
    </xf>
    <xf numFmtId="0" fontId="57" fillId="0" borderId="4" xfId="171" applyFont="1" applyFill="1" applyBorder="1" applyAlignment="1">
      <alignment horizontal="center" vertical="center" wrapText="1"/>
    </xf>
    <xf numFmtId="0" fontId="57" fillId="0" borderId="4" xfId="161" applyNumberFormat="1" applyFont="1" applyFill="1" applyBorder="1" applyAlignment="1">
      <alignment horizontal="left" vertical="center" wrapText="1"/>
    </xf>
    <xf numFmtId="0" fontId="57" fillId="0" borderId="4" xfId="39" applyFont="1" applyFill="1" applyBorder="1" applyAlignment="1">
      <alignment horizontal="center" vertical="center"/>
    </xf>
    <xf numFmtId="3" fontId="57" fillId="0" borderId="4" xfId="2" applyNumberFormat="1" applyFont="1" applyFill="1" applyBorder="1"/>
    <xf numFmtId="0" fontId="57" fillId="0" borderId="4" xfId="50" applyFont="1" applyFill="1" applyBorder="1" applyAlignment="1">
      <alignment horizontal="center" vertical="top" wrapText="1"/>
    </xf>
    <xf numFmtId="0" fontId="57" fillId="0" borderId="4" xfId="0" applyFont="1" applyFill="1" applyBorder="1" applyAlignment="1">
      <alignment horizontal="center" vertical="center" wrapText="1"/>
    </xf>
    <xf numFmtId="49" fontId="57" fillId="0" borderId="4" xfId="0" applyNumberFormat="1" applyFont="1" applyFill="1" applyBorder="1" applyAlignment="1">
      <alignment horizontal="center"/>
    </xf>
    <xf numFmtId="0" fontId="57" fillId="0" borderId="4" xfId="50" applyFont="1" applyFill="1" applyBorder="1" applyAlignment="1">
      <alignment horizontal="center"/>
    </xf>
    <xf numFmtId="0" fontId="57" fillId="0" borderId="4" xfId="50" applyFont="1" applyFill="1" applyBorder="1" applyAlignment="1">
      <alignment horizontal="center" vertical="center"/>
    </xf>
    <xf numFmtId="0" fontId="57" fillId="0" borderId="4" xfId="50" applyFont="1" applyFill="1" applyBorder="1" applyAlignment="1">
      <alignment horizontal="center" vertical="center" wrapText="1"/>
    </xf>
    <xf numFmtId="0" fontId="56" fillId="0" borderId="4" xfId="0" applyFont="1" applyBorder="1"/>
    <xf numFmtId="0" fontId="55" fillId="0" borderId="4" xfId="0" applyFont="1" applyBorder="1"/>
    <xf numFmtId="168" fontId="55" fillId="0" borderId="4" xfId="0" applyNumberFormat="1" applyFont="1" applyBorder="1"/>
    <xf numFmtId="0" fontId="58" fillId="0" borderId="0" xfId="0" applyFont="1"/>
    <xf numFmtId="168" fontId="21" fillId="26" borderId="4" xfId="1" applyNumberFormat="1" applyFont="1" applyFill="1" applyBorder="1"/>
    <xf numFmtId="168" fontId="21" fillId="26" borderId="4" xfId="1" applyNumberFormat="1" applyFont="1" applyFill="1" applyBorder="1" applyAlignment="1">
      <alignment vertical="center"/>
    </xf>
    <xf numFmtId="0" fontId="30" fillId="0" borderId="4" xfId="0" applyFont="1" applyBorder="1"/>
    <xf numFmtId="0" fontId="50" fillId="0" borderId="4" xfId="0" applyFont="1" applyBorder="1"/>
    <xf numFmtId="168" fontId="50" fillId="0" borderId="4" xfId="0" applyNumberFormat="1" applyFont="1" applyBorder="1"/>
    <xf numFmtId="0" fontId="22" fillId="0" borderId="4" xfId="75" applyFont="1" applyFill="1" applyBorder="1" applyAlignment="1">
      <alignment horizontal="center"/>
    </xf>
    <xf numFmtId="0" fontId="0" fillId="0" borderId="4" xfId="0" applyBorder="1"/>
    <xf numFmtId="0" fontId="21" fillId="2" borderId="4" xfId="50" applyFont="1" applyFill="1" applyBorder="1" applyAlignment="1">
      <alignment horizontal="center" vertical="center" wrapText="1"/>
    </xf>
    <xf numFmtId="0" fontId="22" fillId="0" borderId="4" xfId="100" applyFont="1" applyFill="1" applyBorder="1"/>
    <xf numFmtId="0" fontId="21" fillId="27" borderId="4" xfId="0" applyFont="1" applyFill="1" applyBorder="1" applyAlignment="1">
      <alignment vertical="center" wrapText="1"/>
    </xf>
    <xf numFmtId="168" fontId="30" fillId="0" borderId="4" xfId="0" applyNumberFormat="1" applyFont="1" applyBorder="1" applyAlignment="1">
      <alignment horizontal="center" vertical="center"/>
    </xf>
    <xf numFmtId="0" fontId="21" fillId="26" borderId="4" xfId="0" applyFont="1" applyFill="1" applyBorder="1"/>
    <xf numFmtId="0" fontId="21" fillId="26" borderId="4" xfId="0" applyFont="1" applyFill="1" applyBorder="1" applyAlignment="1">
      <alignment horizontal="center"/>
    </xf>
    <xf numFmtId="0" fontId="21" fillId="26" borderId="4" xfId="0" applyFont="1" applyFill="1" applyBorder="1" applyAlignment="1">
      <alignment vertical="top" wrapText="1"/>
    </xf>
    <xf numFmtId="0" fontId="21" fillId="26" borderId="4" xfId="0" applyFont="1" applyFill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1" fillId="0" borderId="4" xfId="0" applyFont="1" applyFill="1" applyBorder="1" applyAlignment="1">
      <alignment horizontal="left" vertical="center" wrapText="1"/>
    </xf>
    <xf numFmtId="0" fontId="59" fillId="0" borderId="4" xfId="0" applyFont="1" applyBorder="1" applyAlignment="1">
      <alignment horizontal="left"/>
    </xf>
    <xf numFmtId="0" fontId="59" fillId="0" borderId="4" xfId="0" applyFont="1" applyBorder="1" applyAlignment="1">
      <alignment horizontal="center"/>
    </xf>
    <xf numFmtId="0" fontId="30" fillId="0" borderId="4" xfId="0" applyFont="1" applyBorder="1" applyAlignment="1">
      <alignment horizontal="left"/>
    </xf>
    <xf numFmtId="0" fontId="30" fillId="0" borderId="4" xfId="0" applyFont="1" applyFill="1" applyBorder="1"/>
    <xf numFmtId="0" fontId="21" fillId="0" borderId="4" xfId="17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center" wrapText="1"/>
    </xf>
    <xf numFmtId="0" fontId="28" fillId="0" borderId="4" xfId="0" applyFont="1" applyFill="1" applyBorder="1" applyAlignment="1">
      <alignment horizontal="left" vertical="center"/>
    </xf>
    <xf numFmtId="0" fontId="0" fillId="27" borderId="0" xfId="0" applyFill="1"/>
    <xf numFmtId="1" fontId="21" fillId="2" borderId="4" xfId="0" applyNumberFormat="1" applyFont="1" applyFill="1" applyBorder="1" applyAlignment="1">
      <alignment horizontal="center" vertical="center"/>
    </xf>
    <xf numFmtId="3" fontId="21" fillId="2" borderId="4" xfId="0" applyNumberFormat="1" applyFont="1" applyFill="1" applyBorder="1" applyAlignment="1">
      <alignment horizontal="center"/>
    </xf>
    <xf numFmtId="1" fontId="21" fillId="0" borderId="4" xfId="0" applyNumberFormat="1" applyFont="1" applyBorder="1" applyAlignment="1">
      <alignment horizontal="center"/>
    </xf>
    <xf numFmtId="0" fontId="21" fillId="2" borderId="4" xfId="0" applyFont="1" applyFill="1" applyBorder="1" applyAlignment="1">
      <alignment horizontal="center"/>
    </xf>
    <xf numFmtId="1" fontId="21" fillId="2" borderId="4" xfId="0" applyNumberFormat="1" applyFont="1" applyFill="1" applyBorder="1" applyAlignment="1">
      <alignment horizontal="center"/>
    </xf>
    <xf numFmtId="49" fontId="21" fillId="2" borderId="4" xfId="0" applyNumberFormat="1" applyFont="1" applyFill="1" applyBorder="1" applyAlignment="1">
      <alignment horizontal="center" vertical="center"/>
    </xf>
    <xf numFmtId="0" fontId="0" fillId="0" borderId="0" xfId="0" applyFill="1"/>
    <xf numFmtId="0" fontId="21" fillId="0" borderId="4" xfId="39" applyFont="1" applyFill="1" applyBorder="1" applyAlignment="1">
      <alignment horizontal="center" vertical="center" wrapText="1"/>
    </xf>
    <xf numFmtId="0" fontId="21" fillId="0" borderId="4" xfId="39" applyFont="1" applyFill="1" applyBorder="1" applyAlignment="1">
      <alignment horizontal="center" vertical="center"/>
    </xf>
    <xf numFmtId="0" fontId="21" fillId="0" borderId="4" xfId="39" applyNumberFormat="1" applyFont="1" applyFill="1" applyBorder="1" applyAlignment="1">
      <alignment horizontal="center" vertical="center" wrapText="1"/>
    </xf>
    <xf numFmtId="0" fontId="21" fillId="0" borderId="4" xfId="39" applyNumberFormat="1" applyFont="1" applyFill="1" applyBorder="1" applyAlignment="1">
      <alignment horizontal="center" vertical="center"/>
    </xf>
    <xf numFmtId="0" fontId="21" fillId="0" borderId="4" xfId="39" applyFont="1" applyFill="1" applyBorder="1" applyAlignment="1">
      <alignment horizontal="left" vertical="center" wrapText="1"/>
    </xf>
    <xf numFmtId="0" fontId="21" fillId="0" borderId="4" xfId="39" applyNumberFormat="1" applyFont="1" applyFill="1" applyBorder="1" applyAlignment="1">
      <alignment horizontal="left" vertical="center" wrapText="1"/>
    </xf>
    <xf numFmtId="0" fontId="21" fillId="0" borderId="4" xfId="50" applyFont="1" applyFill="1" applyBorder="1" applyAlignment="1">
      <alignment horizontal="center" vertical="center" wrapText="1"/>
    </xf>
    <xf numFmtId="0" fontId="21" fillId="0" borderId="4" xfId="161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168" fontId="30" fillId="0" borderId="4" xfId="0" applyNumberFormat="1" applyFont="1" applyFill="1" applyBorder="1"/>
    <xf numFmtId="0" fontId="21" fillId="0" borderId="4" xfId="161" applyFont="1" applyFill="1" applyBorder="1" applyAlignment="1">
      <alignment horizontal="left" vertical="center" wrapText="1"/>
    </xf>
    <xf numFmtId="0" fontId="21" fillId="0" borderId="4" xfId="161" applyFont="1" applyFill="1" applyBorder="1" applyAlignment="1">
      <alignment horizontal="center" vertical="center" wrapText="1"/>
    </xf>
    <xf numFmtId="0" fontId="21" fillId="0" borderId="4" xfId="50" applyFont="1" applyFill="1" applyBorder="1" applyAlignment="1">
      <alignment horizontal="center" vertical="top"/>
    </xf>
    <xf numFmtId="0" fontId="21" fillId="0" borderId="4" xfId="161" applyNumberFormat="1" applyFont="1" applyFill="1" applyBorder="1" applyAlignment="1">
      <alignment horizontal="left" vertical="center"/>
    </xf>
    <xf numFmtId="0" fontId="21" fillId="0" borderId="4" xfId="161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4" xfId="171" applyFont="1" applyFill="1" applyBorder="1" applyAlignment="1">
      <alignment horizontal="center" vertical="center" wrapText="1"/>
    </xf>
    <xf numFmtId="0" fontId="21" fillId="0" borderId="4" xfId="161" applyNumberFormat="1" applyFont="1" applyFill="1" applyBorder="1" applyAlignment="1">
      <alignment horizontal="left" vertical="center" wrapText="1"/>
    </xf>
    <xf numFmtId="0" fontId="21" fillId="0" borderId="4" xfId="39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0" fontId="21" fillId="26" borderId="4" xfId="5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1" fillId="26" borderId="4" xfId="39" applyFont="1" applyFill="1" applyBorder="1" applyAlignment="1">
      <alignment horizontal="left" vertical="center" wrapText="1"/>
    </xf>
    <xf numFmtId="0" fontId="21" fillId="26" borderId="4" xfId="39" applyFont="1" applyFill="1" applyBorder="1" applyAlignment="1">
      <alignment horizontal="center" vertical="center" wrapText="1"/>
    </xf>
    <xf numFmtId="0" fontId="21" fillId="26" borderId="4" xfId="161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0" xfId="0" applyNumberFormat="1" applyFill="1"/>
    <xf numFmtId="176" fontId="0" fillId="0" borderId="0" xfId="172" applyNumberFormat="1" applyFont="1"/>
    <xf numFmtId="0" fontId="21" fillId="26" borderId="4" xfId="174" applyFont="1" applyFill="1" applyBorder="1"/>
    <xf numFmtId="0" fontId="21" fillId="26" borderId="4" xfId="174" applyFont="1" applyFill="1" applyBorder="1" applyAlignment="1">
      <alignment horizontal="center" vertical="center"/>
    </xf>
    <xf numFmtId="0" fontId="21" fillId="0" borderId="4" xfId="0" applyFont="1" applyBorder="1" applyAlignment="1"/>
    <xf numFmtId="0" fontId="30" fillId="0" borderId="4" xfId="0" applyFont="1" applyBorder="1" applyAlignment="1">
      <alignment horizontal="left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30" fillId="0" borderId="4" xfId="0" applyFont="1" applyFill="1" applyBorder="1" applyAlignment="1">
      <alignment horizontal="center"/>
    </xf>
    <xf numFmtId="0" fontId="28" fillId="0" borderId="4" xfId="0" applyFont="1" applyFill="1" applyBorder="1" applyAlignment="1">
      <alignment horizontal="center" vertical="center" wrapText="1"/>
    </xf>
    <xf numFmtId="168" fontId="22" fillId="27" borderId="4" xfId="23" applyNumberFormat="1" applyFont="1" applyFill="1" applyBorder="1" applyAlignment="1"/>
    <xf numFmtId="1" fontId="21" fillId="0" borderId="4" xfId="0" applyNumberFormat="1" applyFont="1" applyFill="1" applyBorder="1" applyAlignment="1">
      <alignment horizontal="center"/>
    </xf>
    <xf numFmtId="168" fontId="21" fillId="0" borderId="4" xfId="1" applyNumberFormat="1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22" fillId="27" borderId="4" xfId="0" applyFont="1" applyFill="1" applyBorder="1" applyAlignment="1">
      <alignment horizontal="center"/>
    </xf>
    <xf numFmtId="168" fontId="21" fillId="0" borderId="4" xfId="172" applyNumberFormat="1" applyFont="1" applyFill="1" applyBorder="1"/>
    <xf numFmtId="168" fontId="21" fillId="26" borderId="4" xfId="172" applyNumberFormat="1" applyFont="1" applyFill="1" applyBorder="1"/>
    <xf numFmtId="168" fontId="21" fillId="0" borderId="4" xfId="172" applyNumberFormat="1" applyFont="1" applyFill="1" applyBorder="1" applyAlignment="1">
      <alignment vertical="center"/>
    </xf>
    <xf numFmtId="168" fontId="21" fillId="26" borderId="4" xfId="172" applyNumberFormat="1" applyFont="1" applyFill="1" applyBorder="1" applyAlignment="1">
      <alignment vertical="center"/>
    </xf>
    <xf numFmtId="3" fontId="21" fillId="27" borderId="4" xfId="2" applyNumberFormat="1" applyFont="1" applyFill="1" applyBorder="1"/>
    <xf numFmtId="0" fontId="21" fillId="0" borderId="4" xfId="0" applyFont="1" applyBorder="1" applyAlignment="1">
      <alignment horizontal="left"/>
    </xf>
    <xf numFmtId="0" fontId="22" fillId="3" borderId="4" xfId="47" applyFont="1" applyFill="1" applyBorder="1" applyAlignment="1">
      <alignment horizontal="center"/>
    </xf>
    <xf numFmtId="1" fontId="21" fillId="27" borderId="4" xfId="0" applyNumberFormat="1" applyFont="1" applyFill="1" applyBorder="1" applyAlignment="1">
      <alignment horizontal="center"/>
    </xf>
    <xf numFmtId="168" fontId="28" fillId="27" borderId="4" xfId="1" applyNumberFormat="1" applyFont="1" applyFill="1" applyBorder="1" applyAlignment="1">
      <alignment horizontal="center" vertical="center"/>
    </xf>
    <xf numFmtId="0" fontId="22" fillId="26" borderId="4" xfId="50" applyFont="1" applyFill="1" applyBorder="1" applyAlignment="1">
      <alignment horizontal="justify" vertical="center" wrapText="1"/>
    </xf>
    <xf numFmtId="168" fontId="49" fillId="27" borderId="4" xfId="1" applyNumberFormat="1" applyFont="1" applyFill="1" applyBorder="1" applyAlignment="1">
      <alignment horizontal="center" vertical="center"/>
    </xf>
    <xf numFmtId="0" fontId="22" fillId="27" borderId="4" xfId="0" applyFont="1" applyFill="1" applyBorder="1" applyAlignment="1"/>
    <xf numFmtId="0" fontId="21" fillId="0" borderId="2" xfId="0" applyFont="1" applyBorder="1" applyAlignment="1"/>
    <xf numFmtId="1" fontId="21" fillId="2" borderId="2" xfId="0" applyNumberFormat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/>
    </xf>
    <xf numFmtId="1" fontId="21" fillId="2" borderId="2" xfId="0" applyNumberFormat="1" applyFont="1" applyFill="1" applyBorder="1" applyAlignment="1">
      <alignment horizontal="center"/>
    </xf>
    <xf numFmtId="168" fontId="28" fillId="0" borderId="5" xfId="1" applyNumberFormat="1" applyFont="1" applyBorder="1" applyAlignment="1">
      <alignment horizontal="center" vertical="center"/>
    </xf>
    <xf numFmtId="0" fontId="21" fillId="0" borderId="4" xfId="0" applyFont="1" applyFill="1" applyBorder="1" applyAlignment="1"/>
    <xf numFmtId="1" fontId="21" fillId="0" borderId="4" xfId="0" applyNumberFormat="1" applyFont="1" applyFill="1" applyBorder="1" applyAlignment="1">
      <alignment horizontal="center" vertical="center"/>
    </xf>
    <xf numFmtId="168" fontId="50" fillId="0" borderId="4" xfId="0" applyNumberFormat="1" applyFont="1" applyFill="1" applyBorder="1"/>
    <xf numFmtId="0" fontId="22" fillId="2" borderId="8" xfId="100" applyFont="1" applyFill="1" applyBorder="1" applyAlignment="1">
      <alignment horizontal="center" vertical="center"/>
    </xf>
    <xf numFmtId="0" fontId="22" fillId="27" borderId="4" xfId="47" applyFont="1" applyFill="1" applyBorder="1" applyAlignment="1">
      <alignment horizontal="center"/>
    </xf>
    <xf numFmtId="0" fontId="22" fillId="2" borderId="0" xfId="23" applyNumberFormat="1" applyFont="1" applyFill="1" applyAlignment="1">
      <alignment horizontal="center"/>
    </xf>
    <xf numFmtId="0" fontId="21" fillId="2" borderId="0" xfId="23" quotePrefix="1" applyNumberFormat="1" applyFont="1" applyFill="1" applyAlignment="1">
      <alignment horizontal="center"/>
    </xf>
    <xf numFmtId="0" fontId="21" fillId="2" borderId="0" xfId="23" applyNumberFormat="1" applyFont="1" applyFill="1" applyAlignment="1">
      <alignment horizontal="center"/>
    </xf>
    <xf numFmtId="0" fontId="26" fillId="0" borderId="0" xfId="51" applyFont="1" applyAlignment="1">
      <alignment horizontal="center"/>
    </xf>
    <xf numFmtId="0" fontId="27" fillId="2" borderId="7" xfId="100" applyFont="1" applyFill="1" applyBorder="1" applyAlignment="1">
      <alignment horizontal="center"/>
    </xf>
    <xf numFmtId="0" fontId="22" fillId="0" borderId="4" xfId="2" applyFont="1" applyBorder="1" applyAlignment="1">
      <alignment horizontal="center" vertical="center" wrapText="1"/>
    </xf>
    <xf numFmtId="0" fontId="22" fillId="0" borderId="4" xfId="2" applyFont="1" applyBorder="1" applyAlignment="1">
      <alignment horizontal="center" vertical="center"/>
    </xf>
    <xf numFmtId="0" fontId="22" fillId="3" borderId="4" xfId="47" applyFont="1" applyFill="1" applyBorder="1" applyAlignment="1">
      <alignment horizontal="center"/>
    </xf>
    <xf numFmtId="43" fontId="21" fillId="2" borderId="0" xfId="23" applyFont="1" applyFill="1" applyAlignment="1">
      <alignment horizontal="center"/>
    </xf>
    <xf numFmtId="43" fontId="22" fillId="2" borderId="0" xfId="23" applyFont="1" applyFill="1" applyAlignment="1">
      <alignment horizontal="center"/>
    </xf>
    <xf numFmtId="0" fontId="22" fillId="3" borderId="6" xfId="47" applyFont="1" applyFill="1" applyBorder="1" applyAlignment="1">
      <alignment horizontal="center"/>
    </xf>
    <xf numFmtId="0" fontId="22" fillId="3" borderId="2" xfId="47" applyFont="1" applyFill="1" applyBorder="1" applyAlignment="1">
      <alignment horizontal="center"/>
    </xf>
    <xf numFmtId="0" fontId="22" fillId="3" borderId="5" xfId="47" applyFont="1" applyFill="1" applyBorder="1" applyAlignment="1">
      <alignment horizontal="center"/>
    </xf>
    <xf numFmtId="0" fontId="50" fillId="0" borderId="7" xfId="0" applyFont="1" applyBorder="1" applyAlignment="1">
      <alignment horizontal="center"/>
    </xf>
    <xf numFmtId="0" fontId="54" fillId="0" borderId="7" xfId="0" applyFont="1" applyBorder="1" applyAlignment="1">
      <alignment horizontal="center"/>
    </xf>
    <xf numFmtId="0" fontId="27" fillId="2" borderId="0" xfId="100" applyFont="1" applyFill="1" applyBorder="1" applyAlignment="1">
      <alignment horizontal="center"/>
    </xf>
    <xf numFmtId="0" fontId="28" fillId="26" borderId="2" xfId="17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/>
    </xf>
    <xf numFmtId="168" fontId="21" fillId="0" borderId="5" xfId="1" applyNumberFormat="1" applyFont="1" applyFill="1" applyBorder="1" applyAlignment="1">
      <alignment horizontal="center" vertical="center" wrapText="1"/>
    </xf>
    <xf numFmtId="0" fontId="62" fillId="26" borderId="4" xfId="50" applyFont="1" applyFill="1" applyBorder="1" applyAlignment="1">
      <alignment horizontal="center" vertical="center" wrapText="1"/>
    </xf>
    <xf numFmtId="0" fontId="62" fillId="26" borderId="4" xfId="0" applyFont="1" applyFill="1" applyBorder="1" applyAlignment="1">
      <alignment horizontal="center" vertical="center" wrapText="1"/>
    </xf>
  </cellXfs>
  <cellStyles count="175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6"/>
    <cellStyle name="20% - Accent2 2" xfId="127"/>
    <cellStyle name="20% - Accent3 2" xfId="128"/>
    <cellStyle name="20% - Accent4 2" xfId="129"/>
    <cellStyle name="20% - Accent5 2" xfId="130"/>
    <cellStyle name="20% - Accent6 2" xfId="131"/>
    <cellStyle name="40% - Accent1 2" xfId="132"/>
    <cellStyle name="40% - Accent2 2" xfId="133"/>
    <cellStyle name="40% - Accent3 2" xfId="134"/>
    <cellStyle name="40% - Accent4 2" xfId="135"/>
    <cellStyle name="40% - Accent5 2" xfId="136"/>
    <cellStyle name="40% - Accent6 2" xfId="137"/>
    <cellStyle name="60% - Accent1 2" xfId="138"/>
    <cellStyle name="60% - Accent2 2" xfId="139"/>
    <cellStyle name="60% - Accent3 2" xfId="140"/>
    <cellStyle name="60% - Accent4 2" xfId="141"/>
    <cellStyle name="60% - Accent5 2" xfId="142"/>
    <cellStyle name="60% - Accent6 2" xfId="143"/>
    <cellStyle name="Accent1 2" xfId="144"/>
    <cellStyle name="Accent2 2" xfId="145"/>
    <cellStyle name="Accent3 2" xfId="146"/>
    <cellStyle name="Accent4 2" xfId="147"/>
    <cellStyle name="Accent5 2" xfId="148"/>
    <cellStyle name="Accent6 2" xfId="149"/>
    <cellStyle name="Bad 2" xfId="150"/>
    <cellStyle name="Calculation 2" xfId="151"/>
    <cellStyle name="Check Cell 2" xfId="152"/>
    <cellStyle name="Comma" xfId="172" builtinId="3"/>
    <cellStyle name="Comma 2" xfId="125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3"/>
    <cellStyle name="Comma 5 2" xfId="21"/>
    <cellStyle name="Comma 5 3" xfId="22"/>
    <cellStyle name="Comma 6" xfId="1"/>
    <cellStyle name="Comma_CNTT 2007" xfId="23"/>
    <cellStyle name="Comma0" xfId="24"/>
    <cellStyle name="Currency0" xfId="25"/>
    <cellStyle name="Date" xfId="26"/>
    <cellStyle name="Explanatory Text 2" xfId="154"/>
    <cellStyle name="Fixed" xfId="27"/>
    <cellStyle name="Good 2" xfId="155"/>
    <cellStyle name="Header1" xfId="28"/>
    <cellStyle name="Header2" xfId="29"/>
    <cellStyle name="Heading 1 2" xfId="30"/>
    <cellStyle name="Heading 1 3" xfId="31"/>
    <cellStyle name="Heading 1 4" xfId="32"/>
    <cellStyle name="Heading 1 5" xfId="156"/>
    <cellStyle name="Heading 2 2" xfId="33"/>
    <cellStyle name="Heading 2 3" xfId="34"/>
    <cellStyle name="Heading 2 4" xfId="35"/>
    <cellStyle name="Heading 2 5" xfId="157"/>
    <cellStyle name="Heading 3 2" xfId="158"/>
    <cellStyle name="Heading 4 2" xfId="159"/>
    <cellStyle name="Hyperlink" xfId="174" builtinId="8"/>
    <cellStyle name="Input 2" xfId="160"/>
    <cellStyle name="Ledger 17 x 11 in" xfId="36"/>
    <cellStyle name="Ledger 17 x 11 in 2" xfId="37"/>
    <cellStyle name="Ledger 17 x 11 in 3" xfId="38"/>
    <cellStyle name="Ledger 17 x 11 in 3 2" xfId="39"/>
    <cellStyle name="Ledger 17 x 11 in 3 3" xfId="40"/>
    <cellStyle name="Ledger 17 x 11 in 4" xfId="41"/>
    <cellStyle name="Ledger 17 x 11 in 4 2" xfId="42"/>
    <cellStyle name="Ledger 17 x 11 in 5" xfId="43"/>
    <cellStyle name="Ledger 17 x 11 in 5 2" xfId="44"/>
    <cellStyle name="Ledger 17 x 11 in 6" xfId="45"/>
    <cellStyle name="Ledger 17 x 11 in 6 2" xfId="46"/>
    <cellStyle name="Ledger 17 x 11 in 7" xfId="47"/>
    <cellStyle name="Ledger 17 x 11 in 8" xfId="48"/>
    <cellStyle name="Ledger 17 x 11 in 9" xfId="161"/>
    <cellStyle name="Linked Cell 2" xfId="162"/>
    <cellStyle name="n" xfId="49"/>
    <cellStyle name="Neutral 2" xfId="163"/>
    <cellStyle name="Normal" xfId="0" builtinId="0"/>
    <cellStyle name="Normal 2" xfId="2"/>
    <cellStyle name="Normal 2 2" xfId="50"/>
    <cellStyle name="Normal 2 2 2" xfId="51"/>
    <cellStyle name="Normal 2 2 2 2" xfId="52"/>
    <cellStyle name="Normal 2 2 2 2 2" xfId="53"/>
    <cellStyle name="Normal 2 2 2 2 2 2" xfId="54"/>
    <cellStyle name="Normal 2 2 2 2 2 2 2" xfId="55"/>
    <cellStyle name="Normal 2 2 2 2 2 3" xfId="56"/>
    <cellStyle name="Normal 2 2 2 2 2 4" xfId="57"/>
    <cellStyle name="Normal 2 2 2 2 2 5" xfId="58"/>
    <cellStyle name="Normal 2 2 2 2 3" xfId="59"/>
    <cellStyle name="Normal 2 2 2 2 3 2" xfId="60"/>
    <cellStyle name="Normal 2 2 2 2 4" xfId="61"/>
    <cellStyle name="Normal 2 2 2 2 4 2" xfId="62"/>
    <cellStyle name="Normal 2 2 2 3" xfId="63"/>
    <cellStyle name="Normal 2 2 2 4" xfId="64"/>
    <cellStyle name="Normal 2 2 2 5" xfId="65"/>
    <cellStyle name="Normal 2 2 3" xfId="66"/>
    <cellStyle name="Normal 2 2 4" xfId="67"/>
    <cellStyle name="Normal 2 2 4 2" xfId="68"/>
    <cellStyle name="Normal 2 2 5" xfId="69"/>
    <cellStyle name="Normal 2 2 6" xfId="70"/>
    <cellStyle name="Normal 2 2 6 2" xfId="71"/>
    <cellStyle name="Normal 2 2 7" xfId="72"/>
    <cellStyle name="Normal 2 3" xfId="73"/>
    <cellStyle name="Normal 2 3 2" xfId="74"/>
    <cellStyle name="Normal 2 4" xfId="75"/>
    <cellStyle name="Normal 2 5" xfId="76"/>
    <cellStyle name="Normal 2 6" xfId="77"/>
    <cellStyle name="Normal 2 7" xfId="78"/>
    <cellStyle name="Normal 2 8" xfId="79"/>
    <cellStyle name="Normal 2 9" xfId="164"/>
    <cellStyle name="Normal 3" xfId="80"/>
    <cellStyle name="Normal 3 2" xfId="81"/>
    <cellStyle name="Normal 3 3" xfId="82"/>
    <cellStyle name="Normal 3 4" xfId="83"/>
    <cellStyle name="Normal 3 4 2" xfId="84"/>
    <cellStyle name="Normal 3 5" xfId="85"/>
    <cellStyle name="Normal 3 5 2" xfId="86"/>
    <cellStyle name="Normal 4" xfId="87"/>
    <cellStyle name="Normal 4 2" xfId="88"/>
    <cellStyle name="Normal 4 2 2" xfId="89"/>
    <cellStyle name="Normal 4 3" xfId="90"/>
    <cellStyle name="Normal 4 3 2" xfId="91"/>
    <cellStyle name="Normal 4 4" xfId="92"/>
    <cellStyle name="Normal 4 4 2" xfId="93"/>
    <cellStyle name="Normal 4 5" xfId="94"/>
    <cellStyle name="Normal 4 6" xfId="95"/>
    <cellStyle name="Normal 5" xfId="96"/>
    <cellStyle name="Normal 5 2" xfId="97"/>
    <cellStyle name="Normal 5 3" xfId="98"/>
    <cellStyle name="Normal 6" xfId="99"/>
    <cellStyle name="Normal 7" xfId="173"/>
    <cellStyle name="Normal_Chương IV  Vật tư hàng hóa" xfId="171"/>
    <cellStyle name="Normal_CNTT 2007" xfId="100"/>
    <cellStyle name="Normal_TONGHOP" xfId="170"/>
    <cellStyle name="Note 2" xfId="165"/>
    <cellStyle name="Output 2" xfId="166"/>
    <cellStyle name="Style 1" xfId="101"/>
    <cellStyle name="Title 2" xfId="167"/>
    <cellStyle name="Total 2" xfId="102"/>
    <cellStyle name="Total 3" xfId="103"/>
    <cellStyle name="Total 4" xfId="104"/>
    <cellStyle name="Total 5" xfId="168"/>
    <cellStyle name="Warning Text 2" xfId="169"/>
    <cellStyle name=" [0.00]_ Att. 1- Cover" xfId="122"/>
    <cellStyle name="_ Att. 1- Cover" xfId="123"/>
    <cellStyle name="?_ Att. 1- Cover" xfId="124"/>
    <cellStyle name="똿뗦먛귟 [0.00]_PRODUCT DETAIL Q1" xfId="105"/>
    <cellStyle name="똿뗦먛귟_PRODUCT DETAIL Q1" xfId="106"/>
    <cellStyle name="믅됞 [0.00]_PRODUCT DETAIL Q1" xfId="107"/>
    <cellStyle name="믅됞_PRODUCT DETAIL Q1" xfId="108"/>
    <cellStyle name="백분율_95" xfId="109"/>
    <cellStyle name="뷭?_BOOKSHIP" xfId="110"/>
    <cellStyle name="콤마 [0]_1202" xfId="114"/>
    <cellStyle name="콤마_1202" xfId="115"/>
    <cellStyle name="통화 [0]_1202" xfId="116"/>
    <cellStyle name="통화_1202" xfId="117"/>
    <cellStyle name="표준_(정보부문)월별인원계획" xfId="118"/>
    <cellStyle name="一般_00Q3902REV.1" xfId="111"/>
    <cellStyle name="千分位[0]_00Q3902REV.1" xfId="112"/>
    <cellStyle name="千分位_00Q3902REV.1" xfId="113"/>
    <cellStyle name="貨幣 [0]_00Q3902REV.1" xfId="119"/>
    <cellStyle name="貨幣[0]_BRE" xfId="120"/>
    <cellStyle name="貨幣_00Q3902REV.1" xfId="1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9525</xdr:rowOff>
    </xdr:from>
    <xdr:to>
      <xdr:col>1</xdr:col>
      <xdr:colOff>2133600</xdr:colOff>
      <xdr:row>3</xdr:row>
      <xdr:rowOff>9526</xdr:rowOff>
    </xdr:to>
    <xdr:cxnSp macro="">
      <xdr:nvCxnSpPr>
        <xdr:cNvPr id="3" name="Straight Connector 2"/>
        <xdr:cNvCxnSpPr/>
      </xdr:nvCxnSpPr>
      <xdr:spPr>
        <a:xfrm>
          <a:off x="1190625" y="638175"/>
          <a:ext cx="15525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2</xdr:row>
      <xdr:rowOff>47625</xdr:rowOff>
    </xdr:from>
    <xdr:to>
      <xdr:col>6</xdr:col>
      <xdr:colOff>123825</xdr:colOff>
      <xdr:row>2</xdr:row>
      <xdr:rowOff>47625</xdr:rowOff>
    </xdr:to>
    <xdr:cxnSp macro="">
      <xdr:nvCxnSpPr>
        <xdr:cNvPr id="7" name="Straight Connector 6"/>
        <xdr:cNvCxnSpPr/>
      </xdr:nvCxnSpPr>
      <xdr:spPr>
        <a:xfrm>
          <a:off x="6143625" y="4667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253</xdr:row>
          <xdr:rowOff>0</xdr:rowOff>
        </xdr:from>
        <xdr:to>
          <xdr:col>1</xdr:col>
          <xdr:colOff>123825</xdr:colOff>
          <xdr:row>253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274</xdr:row>
          <xdr:rowOff>0</xdr:rowOff>
        </xdr:from>
        <xdr:to>
          <xdr:col>1</xdr:col>
          <xdr:colOff>123825</xdr:colOff>
          <xdr:row>274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274</xdr:row>
          <xdr:rowOff>0</xdr:rowOff>
        </xdr:from>
        <xdr:to>
          <xdr:col>1</xdr:col>
          <xdr:colOff>123825</xdr:colOff>
          <xdr:row>274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274</xdr:row>
          <xdr:rowOff>0</xdr:rowOff>
        </xdr:from>
        <xdr:to>
          <xdr:col>1</xdr:col>
          <xdr:colOff>123825</xdr:colOff>
          <xdr:row>274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274</xdr:row>
          <xdr:rowOff>0</xdr:rowOff>
        </xdr:from>
        <xdr:to>
          <xdr:col>1</xdr:col>
          <xdr:colOff>123825</xdr:colOff>
          <xdr:row>274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274</xdr:row>
          <xdr:rowOff>0</xdr:rowOff>
        </xdr:from>
        <xdr:to>
          <xdr:col>1</xdr:col>
          <xdr:colOff>123825</xdr:colOff>
          <xdr:row>274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274</xdr:row>
          <xdr:rowOff>0</xdr:rowOff>
        </xdr:from>
        <xdr:to>
          <xdr:col>1</xdr:col>
          <xdr:colOff>123825</xdr:colOff>
          <xdr:row>274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276</xdr:row>
          <xdr:rowOff>0</xdr:rowOff>
        </xdr:from>
        <xdr:to>
          <xdr:col>1</xdr:col>
          <xdr:colOff>123825</xdr:colOff>
          <xdr:row>276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270</xdr:row>
          <xdr:rowOff>0</xdr:rowOff>
        </xdr:from>
        <xdr:to>
          <xdr:col>1</xdr:col>
          <xdr:colOff>123825</xdr:colOff>
          <xdr:row>270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270</xdr:row>
          <xdr:rowOff>0</xdr:rowOff>
        </xdr:from>
        <xdr:to>
          <xdr:col>1</xdr:col>
          <xdr:colOff>123825</xdr:colOff>
          <xdr:row>270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270</xdr:row>
          <xdr:rowOff>0</xdr:rowOff>
        </xdr:from>
        <xdr:to>
          <xdr:col>1</xdr:col>
          <xdr:colOff>57150</xdr:colOff>
          <xdr:row>270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270</xdr:row>
          <xdr:rowOff>0</xdr:rowOff>
        </xdr:from>
        <xdr:to>
          <xdr:col>1</xdr:col>
          <xdr:colOff>114300</xdr:colOff>
          <xdr:row>270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270</xdr:row>
          <xdr:rowOff>0</xdr:rowOff>
        </xdr:from>
        <xdr:to>
          <xdr:col>1</xdr:col>
          <xdr:colOff>123825</xdr:colOff>
          <xdr:row>270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270</xdr:row>
          <xdr:rowOff>0</xdr:rowOff>
        </xdr:from>
        <xdr:to>
          <xdr:col>1</xdr:col>
          <xdr:colOff>123825</xdr:colOff>
          <xdr:row>270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270</xdr:row>
          <xdr:rowOff>0</xdr:rowOff>
        </xdr:from>
        <xdr:to>
          <xdr:col>1</xdr:col>
          <xdr:colOff>57150</xdr:colOff>
          <xdr:row>270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270</xdr:row>
          <xdr:rowOff>0</xdr:rowOff>
        </xdr:from>
        <xdr:to>
          <xdr:col>1</xdr:col>
          <xdr:colOff>114300</xdr:colOff>
          <xdr:row>270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262</xdr:row>
          <xdr:rowOff>0</xdr:rowOff>
        </xdr:from>
        <xdr:to>
          <xdr:col>1</xdr:col>
          <xdr:colOff>123825</xdr:colOff>
          <xdr:row>262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256</xdr:row>
          <xdr:rowOff>0</xdr:rowOff>
        </xdr:from>
        <xdr:to>
          <xdr:col>1</xdr:col>
          <xdr:colOff>123825</xdr:colOff>
          <xdr:row>256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275</xdr:row>
          <xdr:rowOff>0</xdr:rowOff>
        </xdr:from>
        <xdr:to>
          <xdr:col>1</xdr:col>
          <xdr:colOff>123825</xdr:colOff>
          <xdr:row>275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277</xdr:row>
          <xdr:rowOff>0</xdr:rowOff>
        </xdr:from>
        <xdr:to>
          <xdr:col>1</xdr:col>
          <xdr:colOff>123825</xdr:colOff>
          <xdr:row>277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271</xdr:row>
          <xdr:rowOff>0</xdr:rowOff>
        </xdr:from>
        <xdr:to>
          <xdr:col>1</xdr:col>
          <xdr:colOff>123825</xdr:colOff>
          <xdr:row>271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271</xdr:row>
          <xdr:rowOff>0</xdr:rowOff>
        </xdr:from>
        <xdr:to>
          <xdr:col>1</xdr:col>
          <xdr:colOff>123825</xdr:colOff>
          <xdr:row>271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271</xdr:row>
          <xdr:rowOff>0</xdr:rowOff>
        </xdr:from>
        <xdr:to>
          <xdr:col>1</xdr:col>
          <xdr:colOff>57150</xdr:colOff>
          <xdr:row>271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271</xdr:row>
          <xdr:rowOff>0</xdr:rowOff>
        </xdr:from>
        <xdr:to>
          <xdr:col>1</xdr:col>
          <xdr:colOff>114300</xdr:colOff>
          <xdr:row>271</xdr:row>
          <xdr:rowOff>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302</xdr:row>
          <xdr:rowOff>0</xdr:rowOff>
        </xdr:from>
        <xdr:to>
          <xdr:col>1</xdr:col>
          <xdr:colOff>123825</xdr:colOff>
          <xdr:row>302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271</xdr:row>
          <xdr:rowOff>0</xdr:rowOff>
        </xdr:from>
        <xdr:to>
          <xdr:col>1</xdr:col>
          <xdr:colOff>123825</xdr:colOff>
          <xdr:row>271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271</xdr:row>
          <xdr:rowOff>0</xdr:rowOff>
        </xdr:from>
        <xdr:to>
          <xdr:col>1</xdr:col>
          <xdr:colOff>123825</xdr:colOff>
          <xdr:row>271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75" name="Object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76" name="Object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77" name="Object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78" name="Object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79" name="Object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80" name="Object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81" name="Object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82" name="Object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83" name="Object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184" name="Object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271</xdr:row>
          <xdr:rowOff>0</xdr:rowOff>
        </xdr:from>
        <xdr:to>
          <xdr:col>1</xdr:col>
          <xdr:colOff>57150</xdr:colOff>
          <xdr:row>271</xdr:row>
          <xdr:rowOff>0</xdr:rowOff>
        </xdr:to>
        <xdr:sp macro="" textlink="">
          <xdr:nvSpPr>
            <xdr:cNvPr id="2185" name="Object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271</xdr:row>
          <xdr:rowOff>0</xdr:rowOff>
        </xdr:from>
        <xdr:to>
          <xdr:col>1</xdr:col>
          <xdr:colOff>114300</xdr:colOff>
          <xdr:row>271</xdr:row>
          <xdr:rowOff>0</xdr:rowOff>
        </xdr:to>
        <xdr:sp macro="" textlink="">
          <xdr:nvSpPr>
            <xdr:cNvPr id="2186" name="Object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87" name="Object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88" name="Object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89" name="Object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0" name="Object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1" name="Object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2" name="Object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3" name="Object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4" name="Object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5" name="Object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6" name="Object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7" name="Object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8" name="Object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199" name="Object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200" name="Object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201" name="Object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202" name="Object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203" name="Object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204" name="Object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263</xdr:row>
          <xdr:rowOff>0</xdr:rowOff>
        </xdr:from>
        <xdr:to>
          <xdr:col>1</xdr:col>
          <xdr:colOff>123825</xdr:colOff>
          <xdr:row>263</xdr:row>
          <xdr:rowOff>0</xdr:rowOff>
        </xdr:to>
        <xdr:sp macro="" textlink="">
          <xdr:nvSpPr>
            <xdr:cNvPr id="2205" name="Object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291</xdr:row>
          <xdr:rowOff>0</xdr:rowOff>
        </xdr:from>
        <xdr:to>
          <xdr:col>1</xdr:col>
          <xdr:colOff>123825</xdr:colOff>
          <xdr:row>291</xdr:row>
          <xdr:rowOff>0</xdr:rowOff>
        </xdr:to>
        <xdr:sp macro="" textlink="">
          <xdr:nvSpPr>
            <xdr:cNvPr id="2206" name="Object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25" name="Object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26" name="Object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27" name="Object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28" name="Object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29" name="Object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30" name="Object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32" name="Object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33" name="Object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34" name="Object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35" name="Object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36" name="Object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37" name="Object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</xdr:row>
          <xdr:rowOff>0</xdr:rowOff>
        </xdr:from>
        <xdr:to>
          <xdr:col>1</xdr:col>
          <xdr:colOff>123825</xdr:colOff>
          <xdr:row>76</xdr:row>
          <xdr:rowOff>0</xdr:rowOff>
        </xdr:to>
        <xdr:sp macro="" textlink="">
          <xdr:nvSpPr>
            <xdr:cNvPr id="5138" name="Object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5139" name="Object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5140" name="Object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5141" name="Object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42" name="Object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5143" name="Object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5144" name="Object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95</xdr:row>
          <xdr:rowOff>0</xdr:rowOff>
        </xdr:from>
        <xdr:to>
          <xdr:col>1</xdr:col>
          <xdr:colOff>123825</xdr:colOff>
          <xdr:row>95</xdr:row>
          <xdr:rowOff>0</xdr:rowOff>
        </xdr:to>
        <xdr:sp macro="" textlink="">
          <xdr:nvSpPr>
            <xdr:cNvPr id="5145" name="Object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46" name="Object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47" name="Object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48" name="Object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49" name="Object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0" name="Object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1" name="Object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2" name="Object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3" name="Object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4" name="Object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5" name="Object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6" name="Object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7" name="Object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8" name="Object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59" name="Object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60" name="Object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61" name="Object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</xdr:row>
          <xdr:rowOff>0</xdr:rowOff>
        </xdr:from>
        <xdr:to>
          <xdr:col>1</xdr:col>
          <xdr:colOff>123825</xdr:colOff>
          <xdr:row>97</xdr:row>
          <xdr:rowOff>0</xdr:rowOff>
        </xdr:to>
        <xdr:sp macro="" textlink="">
          <xdr:nvSpPr>
            <xdr:cNvPr id="5162" name="Object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94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5163" name="Object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94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5164" name="Object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94</xdr:row>
          <xdr:rowOff>0</xdr:rowOff>
        </xdr:from>
        <xdr:to>
          <xdr:col>1</xdr:col>
          <xdr:colOff>57150</xdr:colOff>
          <xdr:row>91</xdr:row>
          <xdr:rowOff>0</xdr:rowOff>
        </xdr:to>
        <xdr:sp macro="" textlink="">
          <xdr:nvSpPr>
            <xdr:cNvPr id="5165" name="Object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94</xdr:row>
          <xdr:rowOff>0</xdr:rowOff>
        </xdr:from>
        <xdr:to>
          <xdr:col>1</xdr:col>
          <xdr:colOff>114300</xdr:colOff>
          <xdr:row>91</xdr:row>
          <xdr:rowOff>0</xdr:rowOff>
        </xdr:to>
        <xdr:sp macro="" textlink="">
          <xdr:nvSpPr>
            <xdr:cNvPr id="5166" name="Object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67" name="Object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68" name="Object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69" name="Object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0" name="Object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1" name="Object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2" name="Object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3" name="Object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4" name="Object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5" name="Object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6" name="Object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7" name="Object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8" name="Object 58" hidden="1">
              <a:extLst>
                <a:ext uri="{63B3BB69-23CF-44E3-9099-C40C66FF867C}">
                  <a14:compatExt spid="_x0000_s5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79" name="Object 59" hidden="1">
              <a:extLst>
                <a:ext uri="{63B3BB69-23CF-44E3-9099-C40C66FF867C}">
                  <a14:compatExt spid="_x0000_s5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80" name="Object 60" hidden="1">
              <a:extLst>
                <a:ext uri="{63B3BB69-23CF-44E3-9099-C40C66FF867C}">
                  <a14:compatExt spid="_x0000_s5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81" name="Object 61" hidden="1">
              <a:extLst>
                <a:ext uri="{63B3BB69-23CF-44E3-9099-C40C66FF867C}">
                  <a14:compatExt spid="_x0000_s5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</xdr:row>
          <xdr:rowOff>0</xdr:rowOff>
        </xdr:from>
        <xdr:to>
          <xdr:col>1</xdr:col>
          <xdr:colOff>123825</xdr:colOff>
          <xdr:row>123</xdr:row>
          <xdr:rowOff>0</xdr:rowOff>
        </xdr:to>
        <xdr:sp macro="" textlink="">
          <xdr:nvSpPr>
            <xdr:cNvPr id="5182" name="Object 62" hidden="1">
              <a:extLst>
                <a:ext uri="{63B3BB69-23CF-44E3-9099-C40C66FF867C}">
                  <a14:compatExt spid="_x0000_s5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183" name="Object 63" hidden="1">
              <a:extLst>
                <a:ext uri="{63B3BB69-23CF-44E3-9099-C40C66FF867C}">
                  <a14:compatExt spid="_x0000_s5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184" name="Object 64" hidden="1">
              <a:extLst>
                <a:ext uri="{63B3BB69-23CF-44E3-9099-C40C66FF867C}">
                  <a14:compatExt spid="_x0000_s5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85" name="Object 65" hidden="1">
              <a:extLst>
                <a:ext uri="{63B3BB69-23CF-44E3-9099-C40C66FF867C}">
                  <a14:compatExt spid="_x0000_s5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86" name="Object 66" hidden="1">
              <a:extLst>
                <a:ext uri="{63B3BB69-23CF-44E3-9099-C40C66FF867C}">
                  <a14:compatExt spid="_x0000_s5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87" name="Object 67" hidden="1">
              <a:extLst>
                <a:ext uri="{63B3BB69-23CF-44E3-9099-C40C66FF867C}">
                  <a14:compatExt spid="_x0000_s5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88" name="Object 68" hidden="1">
              <a:extLst>
                <a:ext uri="{63B3BB69-23CF-44E3-9099-C40C66FF867C}">
                  <a14:compatExt spid="_x0000_s5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89" name="Object 69" hidden="1">
              <a:extLst>
                <a:ext uri="{63B3BB69-23CF-44E3-9099-C40C66FF867C}">
                  <a14:compatExt spid="_x0000_s5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90" name="Object 70" hidden="1">
              <a:extLst>
                <a:ext uri="{63B3BB69-23CF-44E3-9099-C40C66FF867C}">
                  <a14:compatExt spid="_x0000_s5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91" name="Object 71" hidden="1">
              <a:extLst>
                <a:ext uri="{63B3BB69-23CF-44E3-9099-C40C66FF867C}">
                  <a14:compatExt spid="_x0000_s5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92" name="Object 72" hidden="1">
              <a:extLst>
                <a:ext uri="{63B3BB69-23CF-44E3-9099-C40C66FF867C}">
                  <a14:compatExt spid="_x0000_s5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193" name="Object 73" hidden="1">
              <a:extLst>
                <a:ext uri="{63B3BB69-23CF-44E3-9099-C40C66FF867C}">
                  <a14:compatExt spid="_x0000_s5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194" name="Object 74" hidden="1">
              <a:extLst>
                <a:ext uri="{63B3BB69-23CF-44E3-9099-C40C66FF867C}">
                  <a14:compatExt spid="_x0000_s5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195" name="Object 75" hidden="1">
              <a:extLst>
                <a:ext uri="{63B3BB69-23CF-44E3-9099-C40C66FF867C}">
                  <a14:compatExt spid="_x0000_s5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196" name="Object 76" hidden="1">
              <a:extLst>
                <a:ext uri="{63B3BB69-23CF-44E3-9099-C40C66FF867C}">
                  <a14:compatExt spid="_x0000_s5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97" name="Object 77" hidden="1">
              <a:extLst>
                <a:ext uri="{63B3BB69-23CF-44E3-9099-C40C66FF867C}">
                  <a14:compatExt spid="_x0000_s5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98" name="Object 78" hidden="1">
              <a:extLst>
                <a:ext uri="{63B3BB69-23CF-44E3-9099-C40C66FF867C}">
                  <a14:compatExt spid="_x0000_s5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199" name="Object 79" hidden="1">
              <a:extLst>
                <a:ext uri="{63B3BB69-23CF-44E3-9099-C40C66FF867C}">
                  <a14:compatExt spid="_x0000_s5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00" name="Object 80" hidden="1">
              <a:extLst>
                <a:ext uri="{63B3BB69-23CF-44E3-9099-C40C66FF867C}">
                  <a14:compatExt spid="_x0000_s5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01" name="Object 81" hidden="1">
              <a:extLst>
                <a:ext uri="{63B3BB69-23CF-44E3-9099-C40C66FF867C}">
                  <a14:compatExt spid="_x0000_s5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94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5202" name="Object 82" hidden="1">
              <a:extLst>
                <a:ext uri="{63B3BB69-23CF-44E3-9099-C40C66FF867C}">
                  <a14:compatExt spid="_x0000_s5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94</xdr:row>
          <xdr:rowOff>0</xdr:rowOff>
        </xdr:from>
        <xdr:to>
          <xdr:col>1</xdr:col>
          <xdr:colOff>123825</xdr:colOff>
          <xdr:row>91</xdr:row>
          <xdr:rowOff>0</xdr:rowOff>
        </xdr:to>
        <xdr:sp macro="" textlink="">
          <xdr:nvSpPr>
            <xdr:cNvPr id="5203" name="Object 83" hidden="1">
              <a:extLst>
                <a:ext uri="{63B3BB69-23CF-44E3-9099-C40C66FF867C}">
                  <a14:compatExt spid="_x0000_s5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04" name="Object 84" hidden="1">
              <a:extLst>
                <a:ext uri="{63B3BB69-23CF-44E3-9099-C40C66FF867C}">
                  <a14:compatExt spid="_x0000_s5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05" name="Object 85" hidden="1">
              <a:extLst>
                <a:ext uri="{63B3BB69-23CF-44E3-9099-C40C66FF867C}">
                  <a14:compatExt spid="_x0000_s5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06" name="Object 86" hidden="1">
              <a:extLst>
                <a:ext uri="{63B3BB69-23CF-44E3-9099-C40C66FF867C}">
                  <a14:compatExt spid="_x0000_s5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07" name="Object 87" hidden="1">
              <a:extLst>
                <a:ext uri="{63B3BB69-23CF-44E3-9099-C40C66FF867C}">
                  <a14:compatExt spid="_x0000_s5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08" name="Object 88" hidden="1">
              <a:extLst>
                <a:ext uri="{63B3BB69-23CF-44E3-9099-C40C66FF867C}">
                  <a14:compatExt spid="_x0000_s5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09" name="Object 89" hidden="1">
              <a:extLst>
                <a:ext uri="{63B3BB69-23CF-44E3-9099-C40C66FF867C}">
                  <a14:compatExt spid="_x0000_s5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10" name="Object 90" hidden="1">
              <a:extLst>
                <a:ext uri="{63B3BB69-23CF-44E3-9099-C40C66FF867C}">
                  <a14:compatExt spid="_x0000_s5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11" name="Object 91" hidden="1">
              <a:extLst>
                <a:ext uri="{63B3BB69-23CF-44E3-9099-C40C66FF867C}">
                  <a14:compatExt spid="_x0000_s5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12" name="Object 92" hidden="1">
              <a:extLst>
                <a:ext uri="{63B3BB69-23CF-44E3-9099-C40C66FF867C}">
                  <a14:compatExt spid="_x0000_s5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13" name="Object 93" hidden="1">
              <a:extLst>
                <a:ext uri="{63B3BB69-23CF-44E3-9099-C40C66FF867C}">
                  <a14:compatExt spid="_x0000_s5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14" name="Object 94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15" name="Object 95" hidden="1">
              <a:extLst>
                <a:ext uri="{63B3BB69-23CF-44E3-9099-C40C66FF867C}">
                  <a14:compatExt spid="_x0000_s5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16" name="Object 96" hidden="1">
              <a:extLst>
                <a:ext uri="{63B3BB69-23CF-44E3-9099-C40C66FF867C}">
                  <a14:compatExt spid="_x0000_s5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17" name="Object 97" hidden="1">
              <a:extLst>
                <a:ext uri="{63B3BB69-23CF-44E3-9099-C40C66FF867C}">
                  <a14:compatExt spid="_x0000_s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18" name="Object 98" hidden="1">
              <a:extLst>
                <a:ext uri="{63B3BB69-23CF-44E3-9099-C40C66FF867C}">
                  <a14:compatExt spid="_x0000_s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19" name="Object 99" hidden="1">
              <a:extLst>
                <a:ext uri="{63B3BB69-23CF-44E3-9099-C40C66FF867C}">
                  <a14:compatExt spid="_x0000_s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0" name="Object 100" hidden="1">
              <a:extLst>
                <a:ext uri="{63B3BB69-23CF-44E3-9099-C40C66FF867C}">
                  <a14:compatExt spid="_x0000_s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1" name="Object 101" hidden="1">
              <a:extLst>
                <a:ext uri="{63B3BB69-23CF-44E3-9099-C40C66FF867C}">
                  <a14:compatExt spid="_x0000_s5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2" name="Object 102" hidden="1">
              <a:extLst>
                <a:ext uri="{63B3BB69-23CF-44E3-9099-C40C66FF867C}">
                  <a14:compatExt spid="_x0000_s5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3" name="Object 103" hidden="1">
              <a:extLst>
                <a:ext uri="{63B3BB69-23CF-44E3-9099-C40C66FF867C}">
                  <a14:compatExt spid="_x0000_s5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4" name="Object 104" hidden="1">
              <a:extLst>
                <a:ext uri="{63B3BB69-23CF-44E3-9099-C40C66FF867C}">
                  <a14:compatExt spid="_x0000_s5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5" name="Object 105" hidden="1">
              <a:extLst>
                <a:ext uri="{63B3BB69-23CF-44E3-9099-C40C66FF867C}">
                  <a14:compatExt spid="_x0000_s5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6" name="Object 106" hidden="1">
              <a:extLst>
                <a:ext uri="{63B3BB69-23CF-44E3-9099-C40C66FF867C}">
                  <a14:compatExt spid="_x0000_s5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7" name="Object 107" hidden="1">
              <a:extLst>
                <a:ext uri="{63B3BB69-23CF-44E3-9099-C40C66FF867C}">
                  <a14:compatExt spid="_x0000_s5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8" name="Object 108" hidden="1">
              <a:extLst>
                <a:ext uri="{63B3BB69-23CF-44E3-9099-C40C66FF867C}">
                  <a14:compatExt spid="_x0000_s5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29" name="Object 109" hidden="1">
              <a:extLst>
                <a:ext uri="{63B3BB69-23CF-44E3-9099-C40C66FF867C}">
                  <a14:compatExt spid="_x0000_s5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30" name="Object 110" hidden="1">
              <a:extLst>
                <a:ext uri="{63B3BB69-23CF-44E3-9099-C40C66FF867C}">
                  <a14:compatExt spid="_x0000_s5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31" name="Object 111" hidden="1">
              <a:extLst>
                <a:ext uri="{63B3BB69-23CF-44E3-9099-C40C66FF867C}">
                  <a14:compatExt spid="_x0000_s5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32" name="Object 112" hidden="1">
              <a:extLst>
                <a:ext uri="{63B3BB69-23CF-44E3-9099-C40C66FF867C}">
                  <a14:compatExt spid="_x0000_s5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33" name="Object 113" hidden="1">
              <a:extLst>
                <a:ext uri="{63B3BB69-23CF-44E3-9099-C40C66FF867C}">
                  <a14:compatExt spid="_x0000_s5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34" name="Object 114" hidden="1">
              <a:extLst>
                <a:ext uri="{63B3BB69-23CF-44E3-9099-C40C66FF867C}">
                  <a14:compatExt spid="_x0000_s5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35" name="Object 115" hidden="1">
              <a:extLst>
                <a:ext uri="{63B3BB69-23CF-44E3-9099-C40C66FF867C}">
                  <a14:compatExt spid="_x0000_s5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36" name="Object 116" hidden="1">
              <a:extLst>
                <a:ext uri="{63B3BB69-23CF-44E3-9099-C40C66FF867C}">
                  <a14:compatExt spid="_x0000_s5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37" name="Object 117" hidden="1">
              <a:extLst>
                <a:ext uri="{63B3BB69-23CF-44E3-9099-C40C66FF867C}">
                  <a14:compatExt spid="_x0000_s5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38" name="Object 118" hidden="1">
              <a:extLst>
                <a:ext uri="{63B3BB69-23CF-44E3-9099-C40C66FF867C}">
                  <a14:compatExt spid="_x0000_s5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39" name="Object 119" hidden="1">
              <a:extLst>
                <a:ext uri="{63B3BB69-23CF-44E3-9099-C40C66FF867C}">
                  <a14:compatExt spid="_x0000_s5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40" name="Object 120" hidden="1">
              <a:extLst>
                <a:ext uri="{63B3BB69-23CF-44E3-9099-C40C66FF867C}">
                  <a14:compatExt spid="_x0000_s5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41" name="Object 121" hidden="1">
              <a:extLst>
                <a:ext uri="{63B3BB69-23CF-44E3-9099-C40C66FF867C}">
                  <a14:compatExt spid="_x0000_s5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42" name="Object 122" hidden="1">
              <a:extLst>
                <a:ext uri="{63B3BB69-23CF-44E3-9099-C40C66FF867C}">
                  <a14:compatExt spid="_x0000_s5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43" name="Object 123" hidden="1">
              <a:extLst>
                <a:ext uri="{63B3BB69-23CF-44E3-9099-C40C66FF867C}">
                  <a14:compatExt spid="_x0000_s5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44" name="Object 124" hidden="1">
              <a:extLst>
                <a:ext uri="{63B3BB69-23CF-44E3-9099-C40C66FF867C}">
                  <a14:compatExt spid="_x0000_s5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45" name="Object 125" hidden="1">
              <a:extLst>
                <a:ext uri="{63B3BB69-23CF-44E3-9099-C40C66FF867C}">
                  <a14:compatExt spid="_x0000_s5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46" name="Object 126" hidden="1">
              <a:extLst>
                <a:ext uri="{63B3BB69-23CF-44E3-9099-C40C66FF867C}">
                  <a14:compatExt spid="_x0000_s5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47" name="Object 127" hidden="1">
              <a:extLst>
                <a:ext uri="{63B3BB69-23CF-44E3-9099-C40C66FF867C}">
                  <a14:compatExt spid="_x0000_s5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48" name="Object 128" hidden="1">
              <a:extLst>
                <a:ext uri="{63B3BB69-23CF-44E3-9099-C40C66FF867C}">
                  <a14:compatExt spid="_x0000_s5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49" name="Object 129" hidden="1">
              <a:extLst>
                <a:ext uri="{63B3BB69-23CF-44E3-9099-C40C66FF867C}">
                  <a14:compatExt spid="_x0000_s5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50" name="Object 130" hidden="1">
              <a:extLst>
                <a:ext uri="{63B3BB69-23CF-44E3-9099-C40C66FF867C}">
                  <a14:compatExt spid="_x0000_s5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51" name="Object 131" hidden="1">
              <a:extLst>
                <a:ext uri="{63B3BB69-23CF-44E3-9099-C40C66FF867C}">
                  <a14:compatExt spid="_x0000_s5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52" name="Object 132" hidden="1">
              <a:extLst>
                <a:ext uri="{63B3BB69-23CF-44E3-9099-C40C66FF867C}">
                  <a14:compatExt spid="_x0000_s5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53" name="Object 133" hidden="1">
              <a:extLst>
                <a:ext uri="{63B3BB69-23CF-44E3-9099-C40C66FF867C}">
                  <a14:compatExt spid="_x0000_s5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54" name="Object 134" hidden="1">
              <a:extLst>
                <a:ext uri="{63B3BB69-23CF-44E3-9099-C40C66FF867C}">
                  <a14:compatExt spid="_x0000_s5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55" name="Object 135" hidden="1">
              <a:extLst>
                <a:ext uri="{63B3BB69-23CF-44E3-9099-C40C66FF867C}">
                  <a14:compatExt spid="_x0000_s5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56" name="Object 136" hidden="1">
              <a:extLst>
                <a:ext uri="{63B3BB69-23CF-44E3-9099-C40C66FF867C}">
                  <a14:compatExt spid="_x0000_s5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94</xdr:row>
          <xdr:rowOff>0</xdr:rowOff>
        </xdr:from>
        <xdr:to>
          <xdr:col>1</xdr:col>
          <xdr:colOff>57150</xdr:colOff>
          <xdr:row>91</xdr:row>
          <xdr:rowOff>0</xdr:rowOff>
        </xdr:to>
        <xdr:sp macro="" textlink="">
          <xdr:nvSpPr>
            <xdr:cNvPr id="5257" name="Object 137" hidden="1">
              <a:extLst>
                <a:ext uri="{63B3BB69-23CF-44E3-9099-C40C66FF867C}">
                  <a14:compatExt spid="_x0000_s5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94</xdr:row>
          <xdr:rowOff>0</xdr:rowOff>
        </xdr:from>
        <xdr:to>
          <xdr:col>1</xdr:col>
          <xdr:colOff>114300</xdr:colOff>
          <xdr:row>91</xdr:row>
          <xdr:rowOff>0</xdr:rowOff>
        </xdr:to>
        <xdr:sp macro="" textlink="">
          <xdr:nvSpPr>
            <xdr:cNvPr id="5258" name="Object 138" hidden="1">
              <a:extLst>
                <a:ext uri="{63B3BB69-23CF-44E3-9099-C40C66FF867C}">
                  <a14:compatExt spid="_x0000_s5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59" name="Object 139" hidden="1">
              <a:extLst>
                <a:ext uri="{63B3BB69-23CF-44E3-9099-C40C66FF867C}">
                  <a14:compatExt spid="_x0000_s5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0" name="Object 140" hidden="1">
              <a:extLst>
                <a:ext uri="{63B3BB69-23CF-44E3-9099-C40C66FF867C}">
                  <a14:compatExt spid="_x0000_s5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1" name="Object 141" hidden="1">
              <a:extLst>
                <a:ext uri="{63B3BB69-23CF-44E3-9099-C40C66FF867C}">
                  <a14:compatExt spid="_x0000_s5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2" name="Object 142" hidden="1">
              <a:extLst>
                <a:ext uri="{63B3BB69-23CF-44E3-9099-C40C66FF867C}">
                  <a14:compatExt spid="_x0000_s5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3" name="Object 143" hidden="1">
              <a:extLst>
                <a:ext uri="{63B3BB69-23CF-44E3-9099-C40C66FF867C}">
                  <a14:compatExt spid="_x0000_s5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4" name="Object 144" hidden="1">
              <a:extLst>
                <a:ext uri="{63B3BB69-23CF-44E3-9099-C40C66FF867C}">
                  <a14:compatExt spid="_x0000_s5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5" name="Object 145" hidden="1">
              <a:extLst>
                <a:ext uri="{63B3BB69-23CF-44E3-9099-C40C66FF867C}">
                  <a14:compatExt spid="_x0000_s5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6" name="Object 146" hidden="1">
              <a:extLst>
                <a:ext uri="{63B3BB69-23CF-44E3-9099-C40C66FF867C}">
                  <a14:compatExt spid="_x0000_s5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7" name="Object 147" hidden="1">
              <a:extLst>
                <a:ext uri="{63B3BB69-23CF-44E3-9099-C40C66FF867C}">
                  <a14:compatExt spid="_x0000_s5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8" name="Object 148" hidden="1">
              <a:extLst>
                <a:ext uri="{63B3BB69-23CF-44E3-9099-C40C66FF867C}">
                  <a14:compatExt spid="_x0000_s5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69" name="Object 149" hidden="1">
              <a:extLst>
                <a:ext uri="{63B3BB69-23CF-44E3-9099-C40C66FF867C}">
                  <a14:compatExt spid="_x0000_s5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70" name="Object 150" hidden="1">
              <a:extLst>
                <a:ext uri="{63B3BB69-23CF-44E3-9099-C40C66FF867C}">
                  <a14:compatExt spid="_x0000_s5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71" name="Object 151" hidden="1">
              <a:extLst>
                <a:ext uri="{63B3BB69-23CF-44E3-9099-C40C66FF867C}">
                  <a14:compatExt spid="_x0000_s5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72" name="Object 152" hidden="1">
              <a:extLst>
                <a:ext uri="{63B3BB69-23CF-44E3-9099-C40C66FF867C}">
                  <a14:compatExt spid="_x0000_s5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73" name="Object 153" hidden="1">
              <a:extLst>
                <a:ext uri="{63B3BB69-23CF-44E3-9099-C40C66FF867C}">
                  <a14:compatExt spid="_x0000_s5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74" name="Object 154" hidden="1">
              <a:extLst>
                <a:ext uri="{63B3BB69-23CF-44E3-9099-C40C66FF867C}">
                  <a14:compatExt spid="_x0000_s5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75" name="Object 155" hidden="1">
              <a:extLst>
                <a:ext uri="{63B3BB69-23CF-44E3-9099-C40C66FF867C}">
                  <a14:compatExt spid="_x0000_s5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76" name="Object 156" hidden="1">
              <a:extLst>
                <a:ext uri="{63B3BB69-23CF-44E3-9099-C40C66FF867C}">
                  <a14:compatExt spid="_x0000_s5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83</xdr:row>
          <xdr:rowOff>0</xdr:rowOff>
        </xdr:from>
        <xdr:to>
          <xdr:col>1</xdr:col>
          <xdr:colOff>123825</xdr:colOff>
          <xdr:row>83</xdr:row>
          <xdr:rowOff>0</xdr:rowOff>
        </xdr:to>
        <xdr:sp macro="" textlink="">
          <xdr:nvSpPr>
            <xdr:cNvPr id="5277" name="Object 157" hidden="1">
              <a:extLst>
                <a:ext uri="{63B3BB69-23CF-44E3-9099-C40C66FF867C}">
                  <a14:compatExt spid="_x0000_s5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112</xdr:row>
          <xdr:rowOff>0</xdr:rowOff>
        </xdr:from>
        <xdr:to>
          <xdr:col>1</xdr:col>
          <xdr:colOff>123825</xdr:colOff>
          <xdr:row>112</xdr:row>
          <xdr:rowOff>0</xdr:rowOff>
        </xdr:to>
        <xdr:sp macro="" textlink="">
          <xdr:nvSpPr>
            <xdr:cNvPr id="5278" name="Object 158" hidden="1">
              <a:extLst>
                <a:ext uri="{63B3BB69-23CF-44E3-9099-C40C66FF867C}">
                  <a14:compatExt spid="_x0000_s5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18.bin"/><Relationship Id="rId117" Type="http://schemas.openxmlformats.org/officeDocument/2006/relationships/oleObject" Target="../embeddings/oleObject108.bin"/><Relationship Id="rId21" Type="http://schemas.openxmlformats.org/officeDocument/2006/relationships/oleObject" Target="../embeddings/oleObject13.bin"/><Relationship Id="rId42" Type="http://schemas.openxmlformats.org/officeDocument/2006/relationships/oleObject" Target="../embeddings/oleObject33.bin"/><Relationship Id="rId47" Type="http://schemas.openxmlformats.org/officeDocument/2006/relationships/oleObject" Target="../embeddings/oleObject38.bin"/><Relationship Id="rId63" Type="http://schemas.openxmlformats.org/officeDocument/2006/relationships/oleObject" Target="../embeddings/oleObject54.bin"/><Relationship Id="rId68" Type="http://schemas.openxmlformats.org/officeDocument/2006/relationships/oleObject" Target="../embeddings/oleObject59.bin"/><Relationship Id="rId84" Type="http://schemas.openxmlformats.org/officeDocument/2006/relationships/oleObject" Target="../embeddings/oleObject75.bin"/><Relationship Id="rId89" Type="http://schemas.openxmlformats.org/officeDocument/2006/relationships/oleObject" Target="../embeddings/oleObject80.bin"/><Relationship Id="rId112" Type="http://schemas.openxmlformats.org/officeDocument/2006/relationships/oleObject" Target="../embeddings/oleObject103.bin"/><Relationship Id="rId133" Type="http://schemas.openxmlformats.org/officeDocument/2006/relationships/oleObject" Target="../embeddings/oleObject124.bin"/><Relationship Id="rId138" Type="http://schemas.openxmlformats.org/officeDocument/2006/relationships/oleObject" Target="../embeddings/oleObject129.bin"/><Relationship Id="rId154" Type="http://schemas.openxmlformats.org/officeDocument/2006/relationships/oleObject" Target="../embeddings/oleObject145.bin"/><Relationship Id="rId159" Type="http://schemas.openxmlformats.org/officeDocument/2006/relationships/oleObject" Target="../embeddings/oleObject150.bin"/><Relationship Id="rId16" Type="http://schemas.openxmlformats.org/officeDocument/2006/relationships/oleObject" Target="../embeddings/oleObject8.bin"/><Relationship Id="rId107" Type="http://schemas.openxmlformats.org/officeDocument/2006/relationships/oleObject" Target="../embeddings/oleObject98.bin"/><Relationship Id="rId11" Type="http://schemas.openxmlformats.org/officeDocument/2006/relationships/oleObject" Target="../embeddings/oleObject3.bin"/><Relationship Id="rId32" Type="http://schemas.openxmlformats.org/officeDocument/2006/relationships/oleObject" Target="../embeddings/oleObject23.bin"/><Relationship Id="rId37" Type="http://schemas.openxmlformats.org/officeDocument/2006/relationships/oleObject" Target="../embeddings/oleObject28.bin"/><Relationship Id="rId53" Type="http://schemas.openxmlformats.org/officeDocument/2006/relationships/oleObject" Target="../embeddings/oleObject44.bin"/><Relationship Id="rId58" Type="http://schemas.openxmlformats.org/officeDocument/2006/relationships/oleObject" Target="../embeddings/oleObject49.bin"/><Relationship Id="rId74" Type="http://schemas.openxmlformats.org/officeDocument/2006/relationships/oleObject" Target="../embeddings/oleObject65.bin"/><Relationship Id="rId79" Type="http://schemas.openxmlformats.org/officeDocument/2006/relationships/oleObject" Target="../embeddings/oleObject70.bin"/><Relationship Id="rId102" Type="http://schemas.openxmlformats.org/officeDocument/2006/relationships/oleObject" Target="../embeddings/oleObject93.bin"/><Relationship Id="rId123" Type="http://schemas.openxmlformats.org/officeDocument/2006/relationships/oleObject" Target="../embeddings/oleObject114.bin"/><Relationship Id="rId128" Type="http://schemas.openxmlformats.org/officeDocument/2006/relationships/oleObject" Target="../embeddings/oleObject119.bin"/><Relationship Id="rId144" Type="http://schemas.openxmlformats.org/officeDocument/2006/relationships/oleObject" Target="../embeddings/oleObject135.bin"/><Relationship Id="rId149" Type="http://schemas.openxmlformats.org/officeDocument/2006/relationships/oleObject" Target="../embeddings/oleObject140.bin"/><Relationship Id="rId5" Type="http://schemas.openxmlformats.org/officeDocument/2006/relationships/printerSettings" Target="../printerSettings/printerSettings1.bin"/><Relationship Id="rId90" Type="http://schemas.openxmlformats.org/officeDocument/2006/relationships/oleObject" Target="../embeddings/oleObject81.bin"/><Relationship Id="rId95" Type="http://schemas.openxmlformats.org/officeDocument/2006/relationships/oleObject" Target="../embeddings/oleObject86.bin"/><Relationship Id="rId160" Type="http://schemas.openxmlformats.org/officeDocument/2006/relationships/oleObject" Target="../embeddings/oleObject151.bin"/><Relationship Id="rId165" Type="http://schemas.openxmlformats.org/officeDocument/2006/relationships/oleObject" Target="../embeddings/oleObject156.bin"/><Relationship Id="rId22" Type="http://schemas.openxmlformats.org/officeDocument/2006/relationships/oleObject" Target="../embeddings/oleObject14.bin"/><Relationship Id="rId27" Type="http://schemas.openxmlformats.org/officeDocument/2006/relationships/oleObject" Target="../embeddings/oleObject19.bin"/><Relationship Id="rId43" Type="http://schemas.openxmlformats.org/officeDocument/2006/relationships/oleObject" Target="../embeddings/oleObject34.bin"/><Relationship Id="rId48" Type="http://schemas.openxmlformats.org/officeDocument/2006/relationships/oleObject" Target="../embeddings/oleObject39.bin"/><Relationship Id="rId64" Type="http://schemas.openxmlformats.org/officeDocument/2006/relationships/oleObject" Target="../embeddings/oleObject55.bin"/><Relationship Id="rId69" Type="http://schemas.openxmlformats.org/officeDocument/2006/relationships/oleObject" Target="../embeddings/oleObject60.bin"/><Relationship Id="rId113" Type="http://schemas.openxmlformats.org/officeDocument/2006/relationships/oleObject" Target="../embeddings/oleObject104.bin"/><Relationship Id="rId118" Type="http://schemas.openxmlformats.org/officeDocument/2006/relationships/oleObject" Target="../embeddings/oleObject109.bin"/><Relationship Id="rId134" Type="http://schemas.openxmlformats.org/officeDocument/2006/relationships/oleObject" Target="../embeddings/oleObject125.bin"/><Relationship Id="rId139" Type="http://schemas.openxmlformats.org/officeDocument/2006/relationships/oleObject" Target="../embeddings/oleObject130.bin"/><Relationship Id="rId80" Type="http://schemas.openxmlformats.org/officeDocument/2006/relationships/oleObject" Target="../embeddings/oleObject71.bin"/><Relationship Id="rId85" Type="http://schemas.openxmlformats.org/officeDocument/2006/relationships/oleObject" Target="../embeddings/oleObject76.bin"/><Relationship Id="rId150" Type="http://schemas.openxmlformats.org/officeDocument/2006/relationships/oleObject" Target="../embeddings/oleObject141.bin"/><Relationship Id="rId155" Type="http://schemas.openxmlformats.org/officeDocument/2006/relationships/oleObject" Target="../embeddings/oleObject146.bin"/><Relationship Id="rId12" Type="http://schemas.openxmlformats.org/officeDocument/2006/relationships/oleObject" Target="../embeddings/oleObject4.bin"/><Relationship Id="rId17" Type="http://schemas.openxmlformats.org/officeDocument/2006/relationships/oleObject" Target="../embeddings/oleObject9.bin"/><Relationship Id="rId33" Type="http://schemas.openxmlformats.org/officeDocument/2006/relationships/oleObject" Target="../embeddings/oleObject24.bin"/><Relationship Id="rId38" Type="http://schemas.openxmlformats.org/officeDocument/2006/relationships/oleObject" Target="../embeddings/oleObject29.bin"/><Relationship Id="rId59" Type="http://schemas.openxmlformats.org/officeDocument/2006/relationships/oleObject" Target="../embeddings/oleObject50.bin"/><Relationship Id="rId103" Type="http://schemas.openxmlformats.org/officeDocument/2006/relationships/oleObject" Target="../embeddings/oleObject94.bin"/><Relationship Id="rId108" Type="http://schemas.openxmlformats.org/officeDocument/2006/relationships/oleObject" Target="../embeddings/oleObject99.bin"/><Relationship Id="rId124" Type="http://schemas.openxmlformats.org/officeDocument/2006/relationships/oleObject" Target="../embeddings/oleObject115.bin"/><Relationship Id="rId129" Type="http://schemas.openxmlformats.org/officeDocument/2006/relationships/oleObject" Target="../embeddings/oleObject120.bin"/><Relationship Id="rId54" Type="http://schemas.openxmlformats.org/officeDocument/2006/relationships/oleObject" Target="../embeddings/oleObject45.bin"/><Relationship Id="rId70" Type="http://schemas.openxmlformats.org/officeDocument/2006/relationships/oleObject" Target="../embeddings/oleObject61.bin"/><Relationship Id="rId75" Type="http://schemas.openxmlformats.org/officeDocument/2006/relationships/oleObject" Target="../embeddings/oleObject66.bin"/><Relationship Id="rId91" Type="http://schemas.openxmlformats.org/officeDocument/2006/relationships/oleObject" Target="../embeddings/oleObject82.bin"/><Relationship Id="rId96" Type="http://schemas.openxmlformats.org/officeDocument/2006/relationships/oleObject" Target="../embeddings/oleObject87.bin"/><Relationship Id="rId140" Type="http://schemas.openxmlformats.org/officeDocument/2006/relationships/oleObject" Target="../embeddings/oleObject131.bin"/><Relationship Id="rId145" Type="http://schemas.openxmlformats.org/officeDocument/2006/relationships/oleObject" Target="../embeddings/oleObject136.bin"/><Relationship Id="rId161" Type="http://schemas.openxmlformats.org/officeDocument/2006/relationships/oleObject" Target="../embeddings/oleObject152.bin"/><Relationship Id="rId166" Type="http://schemas.openxmlformats.org/officeDocument/2006/relationships/oleObject" Target="../embeddings/oleObject157.bin"/><Relationship Id="rId1" Type="http://schemas.openxmlformats.org/officeDocument/2006/relationships/hyperlink" Target="http://www.vatgia.com/8737/1369972/%E1%BB%91ng-%C4%91%E1%BB%93ng-cu%E1%BB%99n-%C3%B86-35-x-0-70.html" TargetMode="External"/><Relationship Id="rId6" Type="http://schemas.openxmlformats.org/officeDocument/2006/relationships/drawing" Target="../drawings/drawing1.xml"/><Relationship Id="rId15" Type="http://schemas.openxmlformats.org/officeDocument/2006/relationships/oleObject" Target="../embeddings/oleObject7.bin"/><Relationship Id="rId23" Type="http://schemas.openxmlformats.org/officeDocument/2006/relationships/oleObject" Target="../embeddings/oleObject15.bin"/><Relationship Id="rId28" Type="http://schemas.openxmlformats.org/officeDocument/2006/relationships/oleObject" Target="../embeddings/oleObject20.bin"/><Relationship Id="rId36" Type="http://schemas.openxmlformats.org/officeDocument/2006/relationships/oleObject" Target="../embeddings/oleObject27.bin"/><Relationship Id="rId49" Type="http://schemas.openxmlformats.org/officeDocument/2006/relationships/oleObject" Target="../embeddings/oleObject40.bin"/><Relationship Id="rId57" Type="http://schemas.openxmlformats.org/officeDocument/2006/relationships/oleObject" Target="../embeddings/oleObject48.bin"/><Relationship Id="rId106" Type="http://schemas.openxmlformats.org/officeDocument/2006/relationships/oleObject" Target="../embeddings/oleObject97.bin"/><Relationship Id="rId114" Type="http://schemas.openxmlformats.org/officeDocument/2006/relationships/oleObject" Target="../embeddings/oleObject105.bin"/><Relationship Id="rId119" Type="http://schemas.openxmlformats.org/officeDocument/2006/relationships/oleObject" Target="../embeddings/oleObject110.bin"/><Relationship Id="rId127" Type="http://schemas.openxmlformats.org/officeDocument/2006/relationships/oleObject" Target="../embeddings/oleObject118.bin"/><Relationship Id="rId10" Type="http://schemas.openxmlformats.org/officeDocument/2006/relationships/oleObject" Target="../embeddings/oleObject2.bin"/><Relationship Id="rId31" Type="http://schemas.openxmlformats.org/officeDocument/2006/relationships/image" Target="../media/image2.wmf"/><Relationship Id="rId44" Type="http://schemas.openxmlformats.org/officeDocument/2006/relationships/oleObject" Target="../embeddings/oleObject35.bin"/><Relationship Id="rId52" Type="http://schemas.openxmlformats.org/officeDocument/2006/relationships/oleObject" Target="../embeddings/oleObject43.bin"/><Relationship Id="rId60" Type="http://schemas.openxmlformats.org/officeDocument/2006/relationships/oleObject" Target="../embeddings/oleObject51.bin"/><Relationship Id="rId65" Type="http://schemas.openxmlformats.org/officeDocument/2006/relationships/oleObject" Target="../embeddings/oleObject56.bin"/><Relationship Id="rId73" Type="http://schemas.openxmlformats.org/officeDocument/2006/relationships/oleObject" Target="../embeddings/oleObject64.bin"/><Relationship Id="rId78" Type="http://schemas.openxmlformats.org/officeDocument/2006/relationships/oleObject" Target="../embeddings/oleObject69.bin"/><Relationship Id="rId81" Type="http://schemas.openxmlformats.org/officeDocument/2006/relationships/oleObject" Target="../embeddings/oleObject72.bin"/><Relationship Id="rId86" Type="http://schemas.openxmlformats.org/officeDocument/2006/relationships/oleObject" Target="../embeddings/oleObject77.bin"/><Relationship Id="rId94" Type="http://schemas.openxmlformats.org/officeDocument/2006/relationships/oleObject" Target="../embeddings/oleObject85.bin"/><Relationship Id="rId99" Type="http://schemas.openxmlformats.org/officeDocument/2006/relationships/oleObject" Target="../embeddings/oleObject90.bin"/><Relationship Id="rId101" Type="http://schemas.openxmlformats.org/officeDocument/2006/relationships/oleObject" Target="../embeddings/oleObject92.bin"/><Relationship Id="rId122" Type="http://schemas.openxmlformats.org/officeDocument/2006/relationships/oleObject" Target="../embeddings/oleObject113.bin"/><Relationship Id="rId130" Type="http://schemas.openxmlformats.org/officeDocument/2006/relationships/oleObject" Target="../embeddings/oleObject121.bin"/><Relationship Id="rId135" Type="http://schemas.openxmlformats.org/officeDocument/2006/relationships/oleObject" Target="../embeddings/oleObject126.bin"/><Relationship Id="rId143" Type="http://schemas.openxmlformats.org/officeDocument/2006/relationships/oleObject" Target="../embeddings/oleObject134.bin"/><Relationship Id="rId148" Type="http://schemas.openxmlformats.org/officeDocument/2006/relationships/oleObject" Target="../embeddings/oleObject139.bin"/><Relationship Id="rId151" Type="http://schemas.openxmlformats.org/officeDocument/2006/relationships/oleObject" Target="../embeddings/oleObject142.bin"/><Relationship Id="rId156" Type="http://schemas.openxmlformats.org/officeDocument/2006/relationships/oleObject" Target="../embeddings/oleObject147.bin"/><Relationship Id="rId164" Type="http://schemas.openxmlformats.org/officeDocument/2006/relationships/oleObject" Target="../embeddings/oleObject155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Relationship Id="rId9" Type="http://schemas.openxmlformats.org/officeDocument/2006/relationships/image" Target="../media/image1.wmf"/><Relationship Id="rId13" Type="http://schemas.openxmlformats.org/officeDocument/2006/relationships/oleObject" Target="../embeddings/oleObject5.bin"/><Relationship Id="rId18" Type="http://schemas.openxmlformats.org/officeDocument/2006/relationships/oleObject" Target="../embeddings/oleObject10.bin"/><Relationship Id="rId39" Type="http://schemas.openxmlformats.org/officeDocument/2006/relationships/oleObject" Target="../embeddings/oleObject30.bin"/><Relationship Id="rId109" Type="http://schemas.openxmlformats.org/officeDocument/2006/relationships/oleObject" Target="../embeddings/oleObject100.bin"/><Relationship Id="rId34" Type="http://schemas.openxmlformats.org/officeDocument/2006/relationships/oleObject" Target="../embeddings/oleObject25.bin"/><Relationship Id="rId50" Type="http://schemas.openxmlformats.org/officeDocument/2006/relationships/oleObject" Target="../embeddings/oleObject41.bin"/><Relationship Id="rId55" Type="http://schemas.openxmlformats.org/officeDocument/2006/relationships/oleObject" Target="../embeddings/oleObject46.bin"/><Relationship Id="rId76" Type="http://schemas.openxmlformats.org/officeDocument/2006/relationships/oleObject" Target="../embeddings/oleObject67.bin"/><Relationship Id="rId97" Type="http://schemas.openxmlformats.org/officeDocument/2006/relationships/oleObject" Target="../embeddings/oleObject88.bin"/><Relationship Id="rId104" Type="http://schemas.openxmlformats.org/officeDocument/2006/relationships/oleObject" Target="../embeddings/oleObject95.bin"/><Relationship Id="rId120" Type="http://schemas.openxmlformats.org/officeDocument/2006/relationships/oleObject" Target="../embeddings/oleObject111.bin"/><Relationship Id="rId125" Type="http://schemas.openxmlformats.org/officeDocument/2006/relationships/oleObject" Target="../embeddings/oleObject116.bin"/><Relationship Id="rId141" Type="http://schemas.openxmlformats.org/officeDocument/2006/relationships/oleObject" Target="../embeddings/oleObject132.bin"/><Relationship Id="rId146" Type="http://schemas.openxmlformats.org/officeDocument/2006/relationships/oleObject" Target="../embeddings/oleObject137.bin"/><Relationship Id="rId167" Type="http://schemas.openxmlformats.org/officeDocument/2006/relationships/oleObject" Target="../embeddings/oleObject158.bin"/><Relationship Id="rId7" Type="http://schemas.openxmlformats.org/officeDocument/2006/relationships/vmlDrawing" Target="../drawings/vmlDrawing1.vml"/><Relationship Id="rId71" Type="http://schemas.openxmlformats.org/officeDocument/2006/relationships/oleObject" Target="../embeddings/oleObject62.bin"/><Relationship Id="rId92" Type="http://schemas.openxmlformats.org/officeDocument/2006/relationships/oleObject" Target="../embeddings/oleObject83.bin"/><Relationship Id="rId162" Type="http://schemas.openxmlformats.org/officeDocument/2006/relationships/oleObject" Target="../embeddings/oleObject153.bin"/><Relationship Id="rId2" Type="http://schemas.openxmlformats.org/officeDocument/2006/relationships/hyperlink" Target="http://www.vatgia.com/8737/1369999/%E1%BB%91ng-%C4%91%E1%BB%93ng-cu%E1%BB%99n-%C3%B89-52-x-0-70.html" TargetMode="External"/><Relationship Id="rId29" Type="http://schemas.openxmlformats.org/officeDocument/2006/relationships/oleObject" Target="../embeddings/oleObject21.bin"/><Relationship Id="rId24" Type="http://schemas.openxmlformats.org/officeDocument/2006/relationships/oleObject" Target="../embeddings/oleObject16.bin"/><Relationship Id="rId40" Type="http://schemas.openxmlformats.org/officeDocument/2006/relationships/oleObject" Target="../embeddings/oleObject31.bin"/><Relationship Id="rId45" Type="http://schemas.openxmlformats.org/officeDocument/2006/relationships/oleObject" Target="../embeddings/oleObject36.bin"/><Relationship Id="rId66" Type="http://schemas.openxmlformats.org/officeDocument/2006/relationships/oleObject" Target="../embeddings/oleObject57.bin"/><Relationship Id="rId87" Type="http://schemas.openxmlformats.org/officeDocument/2006/relationships/oleObject" Target="../embeddings/oleObject78.bin"/><Relationship Id="rId110" Type="http://schemas.openxmlformats.org/officeDocument/2006/relationships/oleObject" Target="../embeddings/oleObject101.bin"/><Relationship Id="rId115" Type="http://schemas.openxmlformats.org/officeDocument/2006/relationships/oleObject" Target="../embeddings/oleObject106.bin"/><Relationship Id="rId131" Type="http://schemas.openxmlformats.org/officeDocument/2006/relationships/oleObject" Target="../embeddings/oleObject122.bin"/><Relationship Id="rId136" Type="http://schemas.openxmlformats.org/officeDocument/2006/relationships/oleObject" Target="../embeddings/oleObject127.bin"/><Relationship Id="rId157" Type="http://schemas.openxmlformats.org/officeDocument/2006/relationships/oleObject" Target="../embeddings/oleObject148.bin"/><Relationship Id="rId61" Type="http://schemas.openxmlformats.org/officeDocument/2006/relationships/oleObject" Target="../embeddings/oleObject52.bin"/><Relationship Id="rId82" Type="http://schemas.openxmlformats.org/officeDocument/2006/relationships/oleObject" Target="../embeddings/oleObject73.bin"/><Relationship Id="rId152" Type="http://schemas.openxmlformats.org/officeDocument/2006/relationships/oleObject" Target="../embeddings/oleObject143.bin"/><Relationship Id="rId19" Type="http://schemas.openxmlformats.org/officeDocument/2006/relationships/oleObject" Target="../embeddings/oleObject11.bin"/><Relationship Id="rId14" Type="http://schemas.openxmlformats.org/officeDocument/2006/relationships/oleObject" Target="../embeddings/oleObject6.bin"/><Relationship Id="rId30" Type="http://schemas.openxmlformats.org/officeDocument/2006/relationships/oleObject" Target="../embeddings/oleObject22.bin"/><Relationship Id="rId35" Type="http://schemas.openxmlformats.org/officeDocument/2006/relationships/oleObject" Target="../embeddings/oleObject26.bin"/><Relationship Id="rId56" Type="http://schemas.openxmlformats.org/officeDocument/2006/relationships/oleObject" Target="../embeddings/oleObject47.bin"/><Relationship Id="rId77" Type="http://schemas.openxmlformats.org/officeDocument/2006/relationships/oleObject" Target="../embeddings/oleObject68.bin"/><Relationship Id="rId100" Type="http://schemas.openxmlformats.org/officeDocument/2006/relationships/oleObject" Target="../embeddings/oleObject91.bin"/><Relationship Id="rId105" Type="http://schemas.openxmlformats.org/officeDocument/2006/relationships/oleObject" Target="../embeddings/oleObject96.bin"/><Relationship Id="rId126" Type="http://schemas.openxmlformats.org/officeDocument/2006/relationships/oleObject" Target="../embeddings/oleObject117.bin"/><Relationship Id="rId147" Type="http://schemas.openxmlformats.org/officeDocument/2006/relationships/oleObject" Target="../embeddings/oleObject138.bin"/><Relationship Id="rId8" Type="http://schemas.openxmlformats.org/officeDocument/2006/relationships/oleObject" Target="../embeddings/oleObject1.bin"/><Relationship Id="rId51" Type="http://schemas.openxmlformats.org/officeDocument/2006/relationships/oleObject" Target="../embeddings/oleObject42.bin"/><Relationship Id="rId72" Type="http://schemas.openxmlformats.org/officeDocument/2006/relationships/oleObject" Target="../embeddings/oleObject63.bin"/><Relationship Id="rId93" Type="http://schemas.openxmlformats.org/officeDocument/2006/relationships/oleObject" Target="../embeddings/oleObject84.bin"/><Relationship Id="rId98" Type="http://schemas.openxmlformats.org/officeDocument/2006/relationships/oleObject" Target="../embeddings/oleObject89.bin"/><Relationship Id="rId121" Type="http://schemas.openxmlformats.org/officeDocument/2006/relationships/oleObject" Target="../embeddings/oleObject112.bin"/><Relationship Id="rId142" Type="http://schemas.openxmlformats.org/officeDocument/2006/relationships/oleObject" Target="../embeddings/oleObject133.bin"/><Relationship Id="rId163" Type="http://schemas.openxmlformats.org/officeDocument/2006/relationships/oleObject" Target="../embeddings/oleObject154.bin"/><Relationship Id="rId3" Type="http://schemas.openxmlformats.org/officeDocument/2006/relationships/hyperlink" Target="http://www.vatgia.com/8737/1370139/%E1%BB%91ng-%C4%91%E1%BB%93ng-cu%E1%BB%99n-%C3%B815-88-x-0-60.html" TargetMode="External"/><Relationship Id="rId25" Type="http://schemas.openxmlformats.org/officeDocument/2006/relationships/oleObject" Target="../embeddings/oleObject17.bin"/><Relationship Id="rId46" Type="http://schemas.openxmlformats.org/officeDocument/2006/relationships/oleObject" Target="../embeddings/oleObject37.bin"/><Relationship Id="rId67" Type="http://schemas.openxmlformats.org/officeDocument/2006/relationships/oleObject" Target="../embeddings/oleObject58.bin"/><Relationship Id="rId116" Type="http://schemas.openxmlformats.org/officeDocument/2006/relationships/oleObject" Target="../embeddings/oleObject107.bin"/><Relationship Id="rId137" Type="http://schemas.openxmlformats.org/officeDocument/2006/relationships/oleObject" Target="../embeddings/oleObject128.bin"/><Relationship Id="rId158" Type="http://schemas.openxmlformats.org/officeDocument/2006/relationships/oleObject" Target="../embeddings/oleObject149.bin"/><Relationship Id="rId20" Type="http://schemas.openxmlformats.org/officeDocument/2006/relationships/oleObject" Target="../embeddings/oleObject12.bin"/><Relationship Id="rId41" Type="http://schemas.openxmlformats.org/officeDocument/2006/relationships/oleObject" Target="../embeddings/oleObject32.bin"/><Relationship Id="rId62" Type="http://schemas.openxmlformats.org/officeDocument/2006/relationships/oleObject" Target="../embeddings/oleObject53.bin"/><Relationship Id="rId83" Type="http://schemas.openxmlformats.org/officeDocument/2006/relationships/oleObject" Target="../embeddings/oleObject74.bin"/><Relationship Id="rId88" Type="http://schemas.openxmlformats.org/officeDocument/2006/relationships/oleObject" Target="../embeddings/oleObject79.bin"/><Relationship Id="rId111" Type="http://schemas.openxmlformats.org/officeDocument/2006/relationships/oleObject" Target="../embeddings/oleObject102.bin"/><Relationship Id="rId132" Type="http://schemas.openxmlformats.org/officeDocument/2006/relationships/oleObject" Target="../embeddings/oleObject123.bin"/><Relationship Id="rId153" Type="http://schemas.openxmlformats.org/officeDocument/2006/relationships/oleObject" Target="../embeddings/oleObject144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176.bin"/><Relationship Id="rId117" Type="http://schemas.openxmlformats.org/officeDocument/2006/relationships/oleObject" Target="../embeddings/oleObject266.bin"/><Relationship Id="rId21" Type="http://schemas.openxmlformats.org/officeDocument/2006/relationships/oleObject" Target="../embeddings/oleObject171.bin"/><Relationship Id="rId42" Type="http://schemas.openxmlformats.org/officeDocument/2006/relationships/oleObject" Target="../embeddings/oleObject191.bin"/><Relationship Id="rId47" Type="http://schemas.openxmlformats.org/officeDocument/2006/relationships/oleObject" Target="../embeddings/oleObject196.bin"/><Relationship Id="rId63" Type="http://schemas.openxmlformats.org/officeDocument/2006/relationships/oleObject" Target="../embeddings/oleObject212.bin"/><Relationship Id="rId68" Type="http://schemas.openxmlformats.org/officeDocument/2006/relationships/oleObject" Target="../embeddings/oleObject217.bin"/><Relationship Id="rId84" Type="http://schemas.openxmlformats.org/officeDocument/2006/relationships/oleObject" Target="../embeddings/oleObject233.bin"/><Relationship Id="rId89" Type="http://schemas.openxmlformats.org/officeDocument/2006/relationships/oleObject" Target="../embeddings/oleObject238.bin"/><Relationship Id="rId112" Type="http://schemas.openxmlformats.org/officeDocument/2006/relationships/oleObject" Target="../embeddings/oleObject261.bin"/><Relationship Id="rId133" Type="http://schemas.openxmlformats.org/officeDocument/2006/relationships/oleObject" Target="../embeddings/oleObject282.bin"/><Relationship Id="rId138" Type="http://schemas.openxmlformats.org/officeDocument/2006/relationships/oleObject" Target="../embeddings/oleObject287.bin"/><Relationship Id="rId154" Type="http://schemas.openxmlformats.org/officeDocument/2006/relationships/oleObject" Target="../embeddings/oleObject303.bin"/><Relationship Id="rId159" Type="http://schemas.openxmlformats.org/officeDocument/2006/relationships/oleObject" Target="../embeddings/oleObject308.bin"/><Relationship Id="rId16" Type="http://schemas.openxmlformats.org/officeDocument/2006/relationships/oleObject" Target="../embeddings/oleObject166.bin"/><Relationship Id="rId107" Type="http://schemas.openxmlformats.org/officeDocument/2006/relationships/oleObject" Target="../embeddings/oleObject256.bin"/><Relationship Id="rId11" Type="http://schemas.openxmlformats.org/officeDocument/2006/relationships/oleObject" Target="../embeddings/oleObject161.bin"/><Relationship Id="rId32" Type="http://schemas.openxmlformats.org/officeDocument/2006/relationships/oleObject" Target="../embeddings/oleObject181.bin"/><Relationship Id="rId37" Type="http://schemas.openxmlformats.org/officeDocument/2006/relationships/oleObject" Target="../embeddings/oleObject186.bin"/><Relationship Id="rId53" Type="http://schemas.openxmlformats.org/officeDocument/2006/relationships/oleObject" Target="../embeddings/oleObject202.bin"/><Relationship Id="rId58" Type="http://schemas.openxmlformats.org/officeDocument/2006/relationships/oleObject" Target="../embeddings/oleObject207.bin"/><Relationship Id="rId74" Type="http://schemas.openxmlformats.org/officeDocument/2006/relationships/oleObject" Target="../embeddings/oleObject223.bin"/><Relationship Id="rId79" Type="http://schemas.openxmlformats.org/officeDocument/2006/relationships/oleObject" Target="../embeddings/oleObject228.bin"/><Relationship Id="rId102" Type="http://schemas.openxmlformats.org/officeDocument/2006/relationships/oleObject" Target="../embeddings/oleObject251.bin"/><Relationship Id="rId123" Type="http://schemas.openxmlformats.org/officeDocument/2006/relationships/oleObject" Target="../embeddings/oleObject272.bin"/><Relationship Id="rId128" Type="http://schemas.openxmlformats.org/officeDocument/2006/relationships/oleObject" Target="../embeddings/oleObject277.bin"/><Relationship Id="rId144" Type="http://schemas.openxmlformats.org/officeDocument/2006/relationships/oleObject" Target="../embeddings/oleObject293.bin"/><Relationship Id="rId149" Type="http://schemas.openxmlformats.org/officeDocument/2006/relationships/oleObject" Target="../embeddings/oleObject298.bin"/><Relationship Id="rId5" Type="http://schemas.openxmlformats.org/officeDocument/2006/relationships/printerSettings" Target="../printerSettings/printerSettings2.bin"/><Relationship Id="rId90" Type="http://schemas.openxmlformats.org/officeDocument/2006/relationships/oleObject" Target="../embeddings/oleObject239.bin"/><Relationship Id="rId95" Type="http://schemas.openxmlformats.org/officeDocument/2006/relationships/oleObject" Target="../embeddings/oleObject244.bin"/><Relationship Id="rId160" Type="http://schemas.openxmlformats.org/officeDocument/2006/relationships/oleObject" Target="../embeddings/oleObject309.bin"/><Relationship Id="rId165" Type="http://schemas.openxmlformats.org/officeDocument/2006/relationships/oleObject" Target="../embeddings/oleObject314.bin"/><Relationship Id="rId22" Type="http://schemas.openxmlformats.org/officeDocument/2006/relationships/oleObject" Target="../embeddings/oleObject172.bin"/><Relationship Id="rId27" Type="http://schemas.openxmlformats.org/officeDocument/2006/relationships/oleObject" Target="../embeddings/oleObject177.bin"/><Relationship Id="rId43" Type="http://schemas.openxmlformats.org/officeDocument/2006/relationships/oleObject" Target="../embeddings/oleObject192.bin"/><Relationship Id="rId48" Type="http://schemas.openxmlformats.org/officeDocument/2006/relationships/oleObject" Target="../embeddings/oleObject197.bin"/><Relationship Id="rId64" Type="http://schemas.openxmlformats.org/officeDocument/2006/relationships/oleObject" Target="../embeddings/oleObject213.bin"/><Relationship Id="rId69" Type="http://schemas.openxmlformats.org/officeDocument/2006/relationships/oleObject" Target="../embeddings/oleObject218.bin"/><Relationship Id="rId113" Type="http://schemas.openxmlformats.org/officeDocument/2006/relationships/oleObject" Target="../embeddings/oleObject262.bin"/><Relationship Id="rId118" Type="http://schemas.openxmlformats.org/officeDocument/2006/relationships/oleObject" Target="../embeddings/oleObject267.bin"/><Relationship Id="rId134" Type="http://schemas.openxmlformats.org/officeDocument/2006/relationships/oleObject" Target="../embeddings/oleObject283.bin"/><Relationship Id="rId139" Type="http://schemas.openxmlformats.org/officeDocument/2006/relationships/oleObject" Target="../embeddings/oleObject288.bin"/><Relationship Id="rId80" Type="http://schemas.openxmlformats.org/officeDocument/2006/relationships/oleObject" Target="../embeddings/oleObject229.bin"/><Relationship Id="rId85" Type="http://schemas.openxmlformats.org/officeDocument/2006/relationships/oleObject" Target="../embeddings/oleObject234.bin"/><Relationship Id="rId150" Type="http://schemas.openxmlformats.org/officeDocument/2006/relationships/oleObject" Target="../embeddings/oleObject299.bin"/><Relationship Id="rId155" Type="http://schemas.openxmlformats.org/officeDocument/2006/relationships/oleObject" Target="../embeddings/oleObject304.bin"/><Relationship Id="rId12" Type="http://schemas.openxmlformats.org/officeDocument/2006/relationships/oleObject" Target="../embeddings/oleObject162.bin"/><Relationship Id="rId17" Type="http://schemas.openxmlformats.org/officeDocument/2006/relationships/oleObject" Target="../embeddings/oleObject167.bin"/><Relationship Id="rId33" Type="http://schemas.openxmlformats.org/officeDocument/2006/relationships/oleObject" Target="../embeddings/oleObject182.bin"/><Relationship Id="rId38" Type="http://schemas.openxmlformats.org/officeDocument/2006/relationships/oleObject" Target="../embeddings/oleObject187.bin"/><Relationship Id="rId59" Type="http://schemas.openxmlformats.org/officeDocument/2006/relationships/oleObject" Target="../embeddings/oleObject208.bin"/><Relationship Id="rId103" Type="http://schemas.openxmlformats.org/officeDocument/2006/relationships/oleObject" Target="../embeddings/oleObject252.bin"/><Relationship Id="rId108" Type="http://schemas.openxmlformats.org/officeDocument/2006/relationships/oleObject" Target="../embeddings/oleObject257.bin"/><Relationship Id="rId124" Type="http://schemas.openxmlformats.org/officeDocument/2006/relationships/oleObject" Target="../embeddings/oleObject273.bin"/><Relationship Id="rId129" Type="http://schemas.openxmlformats.org/officeDocument/2006/relationships/oleObject" Target="../embeddings/oleObject278.bin"/><Relationship Id="rId54" Type="http://schemas.openxmlformats.org/officeDocument/2006/relationships/oleObject" Target="../embeddings/oleObject203.bin"/><Relationship Id="rId70" Type="http://schemas.openxmlformats.org/officeDocument/2006/relationships/oleObject" Target="../embeddings/oleObject219.bin"/><Relationship Id="rId75" Type="http://schemas.openxmlformats.org/officeDocument/2006/relationships/oleObject" Target="../embeddings/oleObject224.bin"/><Relationship Id="rId91" Type="http://schemas.openxmlformats.org/officeDocument/2006/relationships/oleObject" Target="../embeddings/oleObject240.bin"/><Relationship Id="rId96" Type="http://schemas.openxmlformats.org/officeDocument/2006/relationships/oleObject" Target="../embeddings/oleObject245.bin"/><Relationship Id="rId140" Type="http://schemas.openxmlformats.org/officeDocument/2006/relationships/oleObject" Target="../embeddings/oleObject289.bin"/><Relationship Id="rId145" Type="http://schemas.openxmlformats.org/officeDocument/2006/relationships/oleObject" Target="../embeddings/oleObject294.bin"/><Relationship Id="rId161" Type="http://schemas.openxmlformats.org/officeDocument/2006/relationships/oleObject" Target="../embeddings/oleObject310.bin"/><Relationship Id="rId166" Type="http://schemas.openxmlformats.org/officeDocument/2006/relationships/oleObject" Target="../embeddings/oleObject315.bin"/><Relationship Id="rId1" Type="http://schemas.openxmlformats.org/officeDocument/2006/relationships/hyperlink" Target="http://www.vatgia.com/8737/1369972/%E1%BB%91ng-%C4%91%E1%BB%93ng-cu%E1%BB%99n-%C3%B86-35-x-0-70.html" TargetMode="External"/><Relationship Id="rId6" Type="http://schemas.openxmlformats.org/officeDocument/2006/relationships/drawing" Target="../drawings/drawing2.xml"/><Relationship Id="rId15" Type="http://schemas.openxmlformats.org/officeDocument/2006/relationships/oleObject" Target="../embeddings/oleObject165.bin"/><Relationship Id="rId23" Type="http://schemas.openxmlformats.org/officeDocument/2006/relationships/oleObject" Target="../embeddings/oleObject173.bin"/><Relationship Id="rId28" Type="http://schemas.openxmlformats.org/officeDocument/2006/relationships/oleObject" Target="../embeddings/oleObject178.bin"/><Relationship Id="rId36" Type="http://schemas.openxmlformats.org/officeDocument/2006/relationships/oleObject" Target="../embeddings/oleObject185.bin"/><Relationship Id="rId49" Type="http://schemas.openxmlformats.org/officeDocument/2006/relationships/oleObject" Target="../embeddings/oleObject198.bin"/><Relationship Id="rId57" Type="http://schemas.openxmlformats.org/officeDocument/2006/relationships/oleObject" Target="../embeddings/oleObject206.bin"/><Relationship Id="rId106" Type="http://schemas.openxmlformats.org/officeDocument/2006/relationships/oleObject" Target="../embeddings/oleObject255.bin"/><Relationship Id="rId114" Type="http://schemas.openxmlformats.org/officeDocument/2006/relationships/oleObject" Target="../embeddings/oleObject263.bin"/><Relationship Id="rId119" Type="http://schemas.openxmlformats.org/officeDocument/2006/relationships/oleObject" Target="../embeddings/oleObject268.bin"/><Relationship Id="rId127" Type="http://schemas.openxmlformats.org/officeDocument/2006/relationships/oleObject" Target="../embeddings/oleObject276.bin"/><Relationship Id="rId10" Type="http://schemas.openxmlformats.org/officeDocument/2006/relationships/oleObject" Target="../embeddings/oleObject160.bin"/><Relationship Id="rId31" Type="http://schemas.openxmlformats.org/officeDocument/2006/relationships/image" Target="../media/image2.wmf"/><Relationship Id="rId44" Type="http://schemas.openxmlformats.org/officeDocument/2006/relationships/oleObject" Target="../embeddings/oleObject193.bin"/><Relationship Id="rId52" Type="http://schemas.openxmlformats.org/officeDocument/2006/relationships/oleObject" Target="../embeddings/oleObject201.bin"/><Relationship Id="rId60" Type="http://schemas.openxmlformats.org/officeDocument/2006/relationships/oleObject" Target="../embeddings/oleObject209.bin"/><Relationship Id="rId65" Type="http://schemas.openxmlformats.org/officeDocument/2006/relationships/oleObject" Target="../embeddings/oleObject214.bin"/><Relationship Id="rId73" Type="http://schemas.openxmlformats.org/officeDocument/2006/relationships/oleObject" Target="../embeddings/oleObject222.bin"/><Relationship Id="rId78" Type="http://schemas.openxmlformats.org/officeDocument/2006/relationships/oleObject" Target="../embeddings/oleObject227.bin"/><Relationship Id="rId81" Type="http://schemas.openxmlformats.org/officeDocument/2006/relationships/oleObject" Target="../embeddings/oleObject230.bin"/><Relationship Id="rId86" Type="http://schemas.openxmlformats.org/officeDocument/2006/relationships/oleObject" Target="../embeddings/oleObject235.bin"/><Relationship Id="rId94" Type="http://schemas.openxmlformats.org/officeDocument/2006/relationships/oleObject" Target="../embeddings/oleObject243.bin"/><Relationship Id="rId99" Type="http://schemas.openxmlformats.org/officeDocument/2006/relationships/oleObject" Target="../embeddings/oleObject248.bin"/><Relationship Id="rId101" Type="http://schemas.openxmlformats.org/officeDocument/2006/relationships/oleObject" Target="../embeddings/oleObject250.bin"/><Relationship Id="rId122" Type="http://schemas.openxmlformats.org/officeDocument/2006/relationships/oleObject" Target="../embeddings/oleObject271.bin"/><Relationship Id="rId130" Type="http://schemas.openxmlformats.org/officeDocument/2006/relationships/oleObject" Target="../embeddings/oleObject279.bin"/><Relationship Id="rId135" Type="http://schemas.openxmlformats.org/officeDocument/2006/relationships/oleObject" Target="../embeddings/oleObject284.bin"/><Relationship Id="rId143" Type="http://schemas.openxmlformats.org/officeDocument/2006/relationships/oleObject" Target="../embeddings/oleObject292.bin"/><Relationship Id="rId148" Type="http://schemas.openxmlformats.org/officeDocument/2006/relationships/oleObject" Target="../embeddings/oleObject297.bin"/><Relationship Id="rId151" Type="http://schemas.openxmlformats.org/officeDocument/2006/relationships/oleObject" Target="../embeddings/oleObject300.bin"/><Relationship Id="rId156" Type="http://schemas.openxmlformats.org/officeDocument/2006/relationships/oleObject" Target="../embeddings/oleObject305.bin"/><Relationship Id="rId164" Type="http://schemas.openxmlformats.org/officeDocument/2006/relationships/oleObject" Target="../embeddings/oleObject313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Relationship Id="rId9" Type="http://schemas.openxmlformats.org/officeDocument/2006/relationships/image" Target="../media/image1.wmf"/><Relationship Id="rId13" Type="http://schemas.openxmlformats.org/officeDocument/2006/relationships/oleObject" Target="../embeddings/oleObject163.bin"/><Relationship Id="rId18" Type="http://schemas.openxmlformats.org/officeDocument/2006/relationships/oleObject" Target="../embeddings/oleObject168.bin"/><Relationship Id="rId39" Type="http://schemas.openxmlformats.org/officeDocument/2006/relationships/oleObject" Target="../embeddings/oleObject188.bin"/><Relationship Id="rId109" Type="http://schemas.openxmlformats.org/officeDocument/2006/relationships/oleObject" Target="../embeddings/oleObject258.bin"/><Relationship Id="rId34" Type="http://schemas.openxmlformats.org/officeDocument/2006/relationships/oleObject" Target="../embeddings/oleObject183.bin"/><Relationship Id="rId50" Type="http://schemas.openxmlformats.org/officeDocument/2006/relationships/oleObject" Target="../embeddings/oleObject199.bin"/><Relationship Id="rId55" Type="http://schemas.openxmlformats.org/officeDocument/2006/relationships/oleObject" Target="../embeddings/oleObject204.bin"/><Relationship Id="rId76" Type="http://schemas.openxmlformats.org/officeDocument/2006/relationships/oleObject" Target="../embeddings/oleObject225.bin"/><Relationship Id="rId97" Type="http://schemas.openxmlformats.org/officeDocument/2006/relationships/oleObject" Target="../embeddings/oleObject246.bin"/><Relationship Id="rId104" Type="http://schemas.openxmlformats.org/officeDocument/2006/relationships/oleObject" Target="../embeddings/oleObject253.bin"/><Relationship Id="rId120" Type="http://schemas.openxmlformats.org/officeDocument/2006/relationships/oleObject" Target="../embeddings/oleObject269.bin"/><Relationship Id="rId125" Type="http://schemas.openxmlformats.org/officeDocument/2006/relationships/oleObject" Target="../embeddings/oleObject274.bin"/><Relationship Id="rId141" Type="http://schemas.openxmlformats.org/officeDocument/2006/relationships/oleObject" Target="../embeddings/oleObject290.bin"/><Relationship Id="rId146" Type="http://schemas.openxmlformats.org/officeDocument/2006/relationships/oleObject" Target="../embeddings/oleObject295.bin"/><Relationship Id="rId167" Type="http://schemas.openxmlformats.org/officeDocument/2006/relationships/oleObject" Target="../embeddings/oleObject316.bin"/><Relationship Id="rId7" Type="http://schemas.openxmlformats.org/officeDocument/2006/relationships/vmlDrawing" Target="../drawings/vmlDrawing2.vml"/><Relationship Id="rId71" Type="http://schemas.openxmlformats.org/officeDocument/2006/relationships/oleObject" Target="../embeddings/oleObject220.bin"/><Relationship Id="rId92" Type="http://schemas.openxmlformats.org/officeDocument/2006/relationships/oleObject" Target="../embeddings/oleObject241.bin"/><Relationship Id="rId162" Type="http://schemas.openxmlformats.org/officeDocument/2006/relationships/oleObject" Target="../embeddings/oleObject311.bin"/><Relationship Id="rId2" Type="http://schemas.openxmlformats.org/officeDocument/2006/relationships/hyperlink" Target="http://www.vatgia.com/8737/1369999/%E1%BB%91ng-%C4%91%E1%BB%93ng-cu%E1%BB%99n-%C3%B89-52-x-0-70.html" TargetMode="External"/><Relationship Id="rId29" Type="http://schemas.openxmlformats.org/officeDocument/2006/relationships/oleObject" Target="../embeddings/oleObject179.bin"/><Relationship Id="rId24" Type="http://schemas.openxmlformats.org/officeDocument/2006/relationships/oleObject" Target="../embeddings/oleObject174.bin"/><Relationship Id="rId40" Type="http://schemas.openxmlformats.org/officeDocument/2006/relationships/oleObject" Target="../embeddings/oleObject189.bin"/><Relationship Id="rId45" Type="http://schemas.openxmlformats.org/officeDocument/2006/relationships/oleObject" Target="../embeddings/oleObject194.bin"/><Relationship Id="rId66" Type="http://schemas.openxmlformats.org/officeDocument/2006/relationships/oleObject" Target="../embeddings/oleObject215.bin"/><Relationship Id="rId87" Type="http://schemas.openxmlformats.org/officeDocument/2006/relationships/oleObject" Target="../embeddings/oleObject236.bin"/><Relationship Id="rId110" Type="http://schemas.openxmlformats.org/officeDocument/2006/relationships/oleObject" Target="../embeddings/oleObject259.bin"/><Relationship Id="rId115" Type="http://schemas.openxmlformats.org/officeDocument/2006/relationships/oleObject" Target="../embeddings/oleObject264.bin"/><Relationship Id="rId131" Type="http://schemas.openxmlformats.org/officeDocument/2006/relationships/oleObject" Target="../embeddings/oleObject280.bin"/><Relationship Id="rId136" Type="http://schemas.openxmlformats.org/officeDocument/2006/relationships/oleObject" Target="../embeddings/oleObject285.bin"/><Relationship Id="rId157" Type="http://schemas.openxmlformats.org/officeDocument/2006/relationships/oleObject" Target="../embeddings/oleObject306.bin"/><Relationship Id="rId61" Type="http://schemas.openxmlformats.org/officeDocument/2006/relationships/oleObject" Target="../embeddings/oleObject210.bin"/><Relationship Id="rId82" Type="http://schemas.openxmlformats.org/officeDocument/2006/relationships/oleObject" Target="../embeddings/oleObject231.bin"/><Relationship Id="rId152" Type="http://schemas.openxmlformats.org/officeDocument/2006/relationships/oleObject" Target="../embeddings/oleObject301.bin"/><Relationship Id="rId19" Type="http://schemas.openxmlformats.org/officeDocument/2006/relationships/oleObject" Target="../embeddings/oleObject169.bin"/><Relationship Id="rId14" Type="http://schemas.openxmlformats.org/officeDocument/2006/relationships/oleObject" Target="../embeddings/oleObject164.bin"/><Relationship Id="rId30" Type="http://schemas.openxmlformats.org/officeDocument/2006/relationships/oleObject" Target="../embeddings/oleObject180.bin"/><Relationship Id="rId35" Type="http://schemas.openxmlformats.org/officeDocument/2006/relationships/oleObject" Target="../embeddings/oleObject184.bin"/><Relationship Id="rId56" Type="http://schemas.openxmlformats.org/officeDocument/2006/relationships/oleObject" Target="../embeddings/oleObject205.bin"/><Relationship Id="rId77" Type="http://schemas.openxmlformats.org/officeDocument/2006/relationships/oleObject" Target="../embeddings/oleObject226.bin"/><Relationship Id="rId100" Type="http://schemas.openxmlformats.org/officeDocument/2006/relationships/oleObject" Target="../embeddings/oleObject249.bin"/><Relationship Id="rId105" Type="http://schemas.openxmlformats.org/officeDocument/2006/relationships/oleObject" Target="../embeddings/oleObject254.bin"/><Relationship Id="rId126" Type="http://schemas.openxmlformats.org/officeDocument/2006/relationships/oleObject" Target="../embeddings/oleObject275.bin"/><Relationship Id="rId147" Type="http://schemas.openxmlformats.org/officeDocument/2006/relationships/oleObject" Target="../embeddings/oleObject296.bin"/><Relationship Id="rId8" Type="http://schemas.openxmlformats.org/officeDocument/2006/relationships/oleObject" Target="../embeddings/oleObject159.bin"/><Relationship Id="rId51" Type="http://schemas.openxmlformats.org/officeDocument/2006/relationships/oleObject" Target="../embeddings/oleObject200.bin"/><Relationship Id="rId72" Type="http://schemas.openxmlformats.org/officeDocument/2006/relationships/oleObject" Target="../embeddings/oleObject221.bin"/><Relationship Id="rId93" Type="http://schemas.openxmlformats.org/officeDocument/2006/relationships/oleObject" Target="../embeddings/oleObject242.bin"/><Relationship Id="rId98" Type="http://schemas.openxmlformats.org/officeDocument/2006/relationships/oleObject" Target="../embeddings/oleObject247.bin"/><Relationship Id="rId121" Type="http://schemas.openxmlformats.org/officeDocument/2006/relationships/oleObject" Target="../embeddings/oleObject270.bin"/><Relationship Id="rId142" Type="http://schemas.openxmlformats.org/officeDocument/2006/relationships/oleObject" Target="../embeddings/oleObject291.bin"/><Relationship Id="rId163" Type="http://schemas.openxmlformats.org/officeDocument/2006/relationships/oleObject" Target="../embeddings/oleObject312.bin"/><Relationship Id="rId3" Type="http://schemas.openxmlformats.org/officeDocument/2006/relationships/hyperlink" Target="http://www.vatgia.com/8737/1370139/%E1%BB%91ng-%C4%91%E1%BB%93ng-cu%E1%BB%99n-%C3%B815-88-x-0-60.html" TargetMode="External"/><Relationship Id="rId25" Type="http://schemas.openxmlformats.org/officeDocument/2006/relationships/oleObject" Target="../embeddings/oleObject175.bin"/><Relationship Id="rId46" Type="http://schemas.openxmlformats.org/officeDocument/2006/relationships/oleObject" Target="../embeddings/oleObject195.bin"/><Relationship Id="rId67" Type="http://schemas.openxmlformats.org/officeDocument/2006/relationships/oleObject" Target="../embeddings/oleObject216.bin"/><Relationship Id="rId116" Type="http://schemas.openxmlformats.org/officeDocument/2006/relationships/oleObject" Target="../embeddings/oleObject265.bin"/><Relationship Id="rId137" Type="http://schemas.openxmlformats.org/officeDocument/2006/relationships/oleObject" Target="../embeddings/oleObject286.bin"/><Relationship Id="rId158" Type="http://schemas.openxmlformats.org/officeDocument/2006/relationships/oleObject" Target="../embeddings/oleObject307.bin"/><Relationship Id="rId20" Type="http://schemas.openxmlformats.org/officeDocument/2006/relationships/oleObject" Target="../embeddings/oleObject170.bin"/><Relationship Id="rId41" Type="http://schemas.openxmlformats.org/officeDocument/2006/relationships/oleObject" Target="../embeddings/oleObject190.bin"/><Relationship Id="rId62" Type="http://schemas.openxmlformats.org/officeDocument/2006/relationships/oleObject" Target="../embeddings/oleObject211.bin"/><Relationship Id="rId83" Type="http://schemas.openxmlformats.org/officeDocument/2006/relationships/oleObject" Target="../embeddings/oleObject232.bin"/><Relationship Id="rId88" Type="http://schemas.openxmlformats.org/officeDocument/2006/relationships/oleObject" Target="../embeddings/oleObject237.bin"/><Relationship Id="rId111" Type="http://schemas.openxmlformats.org/officeDocument/2006/relationships/oleObject" Target="../embeddings/oleObject260.bin"/><Relationship Id="rId132" Type="http://schemas.openxmlformats.org/officeDocument/2006/relationships/oleObject" Target="../embeddings/oleObject281.bin"/><Relationship Id="rId153" Type="http://schemas.openxmlformats.org/officeDocument/2006/relationships/oleObject" Target="../embeddings/oleObject30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.wmf"/><Relationship Id="rId117" Type="http://schemas.openxmlformats.org/officeDocument/2006/relationships/oleObject" Target="../embeddings/oleObject429.bin"/><Relationship Id="rId21" Type="http://schemas.openxmlformats.org/officeDocument/2006/relationships/oleObject" Target="../embeddings/oleObject334.bin"/><Relationship Id="rId42" Type="http://schemas.openxmlformats.org/officeDocument/2006/relationships/oleObject" Target="../embeddings/oleObject354.bin"/><Relationship Id="rId47" Type="http://schemas.openxmlformats.org/officeDocument/2006/relationships/oleObject" Target="../embeddings/oleObject359.bin"/><Relationship Id="rId63" Type="http://schemas.openxmlformats.org/officeDocument/2006/relationships/oleObject" Target="../embeddings/oleObject375.bin"/><Relationship Id="rId68" Type="http://schemas.openxmlformats.org/officeDocument/2006/relationships/oleObject" Target="../embeddings/oleObject380.bin"/><Relationship Id="rId84" Type="http://schemas.openxmlformats.org/officeDocument/2006/relationships/oleObject" Target="../embeddings/oleObject396.bin"/><Relationship Id="rId89" Type="http://schemas.openxmlformats.org/officeDocument/2006/relationships/oleObject" Target="../embeddings/oleObject401.bin"/><Relationship Id="rId112" Type="http://schemas.openxmlformats.org/officeDocument/2006/relationships/oleObject" Target="../embeddings/oleObject424.bin"/><Relationship Id="rId133" Type="http://schemas.openxmlformats.org/officeDocument/2006/relationships/oleObject" Target="../embeddings/oleObject445.bin"/><Relationship Id="rId138" Type="http://schemas.openxmlformats.org/officeDocument/2006/relationships/oleObject" Target="../embeddings/oleObject450.bin"/><Relationship Id="rId154" Type="http://schemas.openxmlformats.org/officeDocument/2006/relationships/oleObject" Target="../embeddings/oleObject466.bin"/><Relationship Id="rId159" Type="http://schemas.openxmlformats.org/officeDocument/2006/relationships/oleObject" Target="../embeddings/oleObject471.bin"/><Relationship Id="rId16" Type="http://schemas.openxmlformats.org/officeDocument/2006/relationships/oleObject" Target="../embeddings/oleObject329.bin"/><Relationship Id="rId107" Type="http://schemas.openxmlformats.org/officeDocument/2006/relationships/oleObject" Target="../embeddings/oleObject419.bin"/><Relationship Id="rId11" Type="http://schemas.openxmlformats.org/officeDocument/2006/relationships/oleObject" Target="../embeddings/oleObject324.bin"/><Relationship Id="rId32" Type="http://schemas.openxmlformats.org/officeDocument/2006/relationships/oleObject" Target="../embeddings/oleObject344.bin"/><Relationship Id="rId37" Type="http://schemas.openxmlformats.org/officeDocument/2006/relationships/oleObject" Target="../embeddings/oleObject349.bin"/><Relationship Id="rId53" Type="http://schemas.openxmlformats.org/officeDocument/2006/relationships/oleObject" Target="../embeddings/oleObject365.bin"/><Relationship Id="rId58" Type="http://schemas.openxmlformats.org/officeDocument/2006/relationships/oleObject" Target="../embeddings/oleObject370.bin"/><Relationship Id="rId74" Type="http://schemas.openxmlformats.org/officeDocument/2006/relationships/oleObject" Target="../embeddings/oleObject386.bin"/><Relationship Id="rId79" Type="http://schemas.openxmlformats.org/officeDocument/2006/relationships/oleObject" Target="../embeddings/oleObject391.bin"/><Relationship Id="rId102" Type="http://schemas.openxmlformats.org/officeDocument/2006/relationships/oleObject" Target="../embeddings/oleObject414.bin"/><Relationship Id="rId123" Type="http://schemas.openxmlformats.org/officeDocument/2006/relationships/oleObject" Target="../embeddings/oleObject435.bin"/><Relationship Id="rId128" Type="http://schemas.openxmlformats.org/officeDocument/2006/relationships/oleObject" Target="../embeddings/oleObject440.bin"/><Relationship Id="rId144" Type="http://schemas.openxmlformats.org/officeDocument/2006/relationships/oleObject" Target="../embeddings/oleObject456.bin"/><Relationship Id="rId149" Type="http://schemas.openxmlformats.org/officeDocument/2006/relationships/oleObject" Target="../embeddings/oleObject461.bin"/><Relationship Id="rId5" Type="http://schemas.openxmlformats.org/officeDocument/2006/relationships/oleObject" Target="../embeddings/oleObject318.bin"/><Relationship Id="rId90" Type="http://schemas.openxmlformats.org/officeDocument/2006/relationships/oleObject" Target="../embeddings/oleObject402.bin"/><Relationship Id="rId95" Type="http://schemas.openxmlformats.org/officeDocument/2006/relationships/oleObject" Target="../embeddings/oleObject407.bin"/><Relationship Id="rId160" Type="http://schemas.openxmlformats.org/officeDocument/2006/relationships/oleObject" Target="../embeddings/oleObject472.bin"/><Relationship Id="rId22" Type="http://schemas.openxmlformats.org/officeDocument/2006/relationships/oleObject" Target="../embeddings/oleObject335.bin"/><Relationship Id="rId27" Type="http://schemas.openxmlformats.org/officeDocument/2006/relationships/oleObject" Target="../embeddings/oleObject339.bin"/><Relationship Id="rId43" Type="http://schemas.openxmlformats.org/officeDocument/2006/relationships/oleObject" Target="../embeddings/oleObject355.bin"/><Relationship Id="rId48" Type="http://schemas.openxmlformats.org/officeDocument/2006/relationships/oleObject" Target="../embeddings/oleObject360.bin"/><Relationship Id="rId64" Type="http://schemas.openxmlformats.org/officeDocument/2006/relationships/oleObject" Target="../embeddings/oleObject376.bin"/><Relationship Id="rId69" Type="http://schemas.openxmlformats.org/officeDocument/2006/relationships/oleObject" Target="../embeddings/oleObject381.bin"/><Relationship Id="rId113" Type="http://schemas.openxmlformats.org/officeDocument/2006/relationships/oleObject" Target="../embeddings/oleObject425.bin"/><Relationship Id="rId118" Type="http://schemas.openxmlformats.org/officeDocument/2006/relationships/oleObject" Target="../embeddings/oleObject430.bin"/><Relationship Id="rId134" Type="http://schemas.openxmlformats.org/officeDocument/2006/relationships/oleObject" Target="../embeddings/oleObject446.bin"/><Relationship Id="rId139" Type="http://schemas.openxmlformats.org/officeDocument/2006/relationships/oleObject" Target="../embeddings/oleObject451.bin"/><Relationship Id="rId80" Type="http://schemas.openxmlformats.org/officeDocument/2006/relationships/oleObject" Target="../embeddings/oleObject392.bin"/><Relationship Id="rId85" Type="http://schemas.openxmlformats.org/officeDocument/2006/relationships/oleObject" Target="../embeddings/oleObject397.bin"/><Relationship Id="rId150" Type="http://schemas.openxmlformats.org/officeDocument/2006/relationships/oleObject" Target="../embeddings/oleObject462.bin"/><Relationship Id="rId155" Type="http://schemas.openxmlformats.org/officeDocument/2006/relationships/oleObject" Target="../embeddings/oleObject467.bin"/><Relationship Id="rId12" Type="http://schemas.openxmlformats.org/officeDocument/2006/relationships/oleObject" Target="../embeddings/oleObject325.bin"/><Relationship Id="rId17" Type="http://schemas.openxmlformats.org/officeDocument/2006/relationships/oleObject" Target="../embeddings/oleObject330.bin"/><Relationship Id="rId33" Type="http://schemas.openxmlformats.org/officeDocument/2006/relationships/oleObject" Target="../embeddings/oleObject345.bin"/><Relationship Id="rId38" Type="http://schemas.openxmlformats.org/officeDocument/2006/relationships/oleObject" Target="../embeddings/oleObject350.bin"/><Relationship Id="rId59" Type="http://schemas.openxmlformats.org/officeDocument/2006/relationships/oleObject" Target="../embeddings/oleObject371.bin"/><Relationship Id="rId103" Type="http://schemas.openxmlformats.org/officeDocument/2006/relationships/oleObject" Target="../embeddings/oleObject415.bin"/><Relationship Id="rId108" Type="http://schemas.openxmlformats.org/officeDocument/2006/relationships/oleObject" Target="../embeddings/oleObject420.bin"/><Relationship Id="rId124" Type="http://schemas.openxmlformats.org/officeDocument/2006/relationships/oleObject" Target="../embeddings/oleObject436.bin"/><Relationship Id="rId129" Type="http://schemas.openxmlformats.org/officeDocument/2006/relationships/oleObject" Target="../embeddings/oleObject441.bin"/><Relationship Id="rId20" Type="http://schemas.openxmlformats.org/officeDocument/2006/relationships/oleObject" Target="../embeddings/oleObject333.bin"/><Relationship Id="rId41" Type="http://schemas.openxmlformats.org/officeDocument/2006/relationships/oleObject" Target="../embeddings/oleObject353.bin"/><Relationship Id="rId54" Type="http://schemas.openxmlformats.org/officeDocument/2006/relationships/oleObject" Target="../embeddings/oleObject366.bin"/><Relationship Id="rId62" Type="http://schemas.openxmlformats.org/officeDocument/2006/relationships/oleObject" Target="../embeddings/oleObject374.bin"/><Relationship Id="rId70" Type="http://schemas.openxmlformats.org/officeDocument/2006/relationships/oleObject" Target="../embeddings/oleObject382.bin"/><Relationship Id="rId75" Type="http://schemas.openxmlformats.org/officeDocument/2006/relationships/oleObject" Target="../embeddings/oleObject387.bin"/><Relationship Id="rId83" Type="http://schemas.openxmlformats.org/officeDocument/2006/relationships/oleObject" Target="../embeddings/oleObject395.bin"/><Relationship Id="rId88" Type="http://schemas.openxmlformats.org/officeDocument/2006/relationships/oleObject" Target="../embeddings/oleObject400.bin"/><Relationship Id="rId91" Type="http://schemas.openxmlformats.org/officeDocument/2006/relationships/oleObject" Target="../embeddings/oleObject403.bin"/><Relationship Id="rId96" Type="http://schemas.openxmlformats.org/officeDocument/2006/relationships/oleObject" Target="../embeddings/oleObject408.bin"/><Relationship Id="rId111" Type="http://schemas.openxmlformats.org/officeDocument/2006/relationships/oleObject" Target="../embeddings/oleObject423.bin"/><Relationship Id="rId132" Type="http://schemas.openxmlformats.org/officeDocument/2006/relationships/oleObject" Target="../embeddings/oleObject444.bin"/><Relationship Id="rId140" Type="http://schemas.openxmlformats.org/officeDocument/2006/relationships/oleObject" Target="../embeddings/oleObject452.bin"/><Relationship Id="rId145" Type="http://schemas.openxmlformats.org/officeDocument/2006/relationships/oleObject" Target="../embeddings/oleObject457.bin"/><Relationship Id="rId153" Type="http://schemas.openxmlformats.org/officeDocument/2006/relationships/oleObject" Target="../embeddings/oleObject465.bin"/><Relationship Id="rId161" Type="http://schemas.openxmlformats.org/officeDocument/2006/relationships/oleObject" Target="../embeddings/oleObject473.bin"/><Relationship Id="rId1" Type="http://schemas.openxmlformats.org/officeDocument/2006/relationships/drawing" Target="../drawings/drawing3.xml"/><Relationship Id="rId6" Type="http://schemas.openxmlformats.org/officeDocument/2006/relationships/oleObject" Target="../embeddings/oleObject319.bin"/><Relationship Id="rId15" Type="http://schemas.openxmlformats.org/officeDocument/2006/relationships/oleObject" Target="../embeddings/oleObject328.bin"/><Relationship Id="rId23" Type="http://schemas.openxmlformats.org/officeDocument/2006/relationships/oleObject" Target="../embeddings/oleObject336.bin"/><Relationship Id="rId28" Type="http://schemas.openxmlformats.org/officeDocument/2006/relationships/oleObject" Target="../embeddings/oleObject340.bin"/><Relationship Id="rId36" Type="http://schemas.openxmlformats.org/officeDocument/2006/relationships/oleObject" Target="../embeddings/oleObject348.bin"/><Relationship Id="rId49" Type="http://schemas.openxmlformats.org/officeDocument/2006/relationships/oleObject" Target="../embeddings/oleObject361.bin"/><Relationship Id="rId57" Type="http://schemas.openxmlformats.org/officeDocument/2006/relationships/oleObject" Target="../embeddings/oleObject369.bin"/><Relationship Id="rId106" Type="http://schemas.openxmlformats.org/officeDocument/2006/relationships/oleObject" Target="../embeddings/oleObject418.bin"/><Relationship Id="rId114" Type="http://schemas.openxmlformats.org/officeDocument/2006/relationships/oleObject" Target="../embeddings/oleObject426.bin"/><Relationship Id="rId119" Type="http://schemas.openxmlformats.org/officeDocument/2006/relationships/oleObject" Target="../embeddings/oleObject431.bin"/><Relationship Id="rId127" Type="http://schemas.openxmlformats.org/officeDocument/2006/relationships/oleObject" Target="../embeddings/oleObject439.bin"/><Relationship Id="rId10" Type="http://schemas.openxmlformats.org/officeDocument/2006/relationships/oleObject" Target="../embeddings/oleObject323.bin"/><Relationship Id="rId31" Type="http://schemas.openxmlformats.org/officeDocument/2006/relationships/oleObject" Target="../embeddings/oleObject343.bin"/><Relationship Id="rId44" Type="http://schemas.openxmlformats.org/officeDocument/2006/relationships/oleObject" Target="../embeddings/oleObject356.bin"/><Relationship Id="rId52" Type="http://schemas.openxmlformats.org/officeDocument/2006/relationships/oleObject" Target="../embeddings/oleObject364.bin"/><Relationship Id="rId60" Type="http://schemas.openxmlformats.org/officeDocument/2006/relationships/oleObject" Target="../embeddings/oleObject372.bin"/><Relationship Id="rId65" Type="http://schemas.openxmlformats.org/officeDocument/2006/relationships/oleObject" Target="../embeddings/oleObject377.bin"/><Relationship Id="rId73" Type="http://schemas.openxmlformats.org/officeDocument/2006/relationships/oleObject" Target="../embeddings/oleObject385.bin"/><Relationship Id="rId78" Type="http://schemas.openxmlformats.org/officeDocument/2006/relationships/oleObject" Target="../embeddings/oleObject390.bin"/><Relationship Id="rId81" Type="http://schemas.openxmlformats.org/officeDocument/2006/relationships/oleObject" Target="../embeddings/oleObject393.bin"/><Relationship Id="rId86" Type="http://schemas.openxmlformats.org/officeDocument/2006/relationships/oleObject" Target="../embeddings/oleObject398.bin"/><Relationship Id="rId94" Type="http://schemas.openxmlformats.org/officeDocument/2006/relationships/oleObject" Target="../embeddings/oleObject406.bin"/><Relationship Id="rId99" Type="http://schemas.openxmlformats.org/officeDocument/2006/relationships/oleObject" Target="../embeddings/oleObject411.bin"/><Relationship Id="rId101" Type="http://schemas.openxmlformats.org/officeDocument/2006/relationships/oleObject" Target="../embeddings/oleObject413.bin"/><Relationship Id="rId122" Type="http://schemas.openxmlformats.org/officeDocument/2006/relationships/oleObject" Target="../embeddings/oleObject434.bin"/><Relationship Id="rId130" Type="http://schemas.openxmlformats.org/officeDocument/2006/relationships/oleObject" Target="../embeddings/oleObject442.bin"/><Relationship Id="rId135" Type="http://schemas.openxmlformats.org/officeDocument/2006/relationships/oleObject" Target="../embeddings/oleObject447.bin"/><Relationship Id="rId143" Type="http://schemas.openxmlformats.org/officeDocument/2006/relationships/oleObject" Target="../embeddings/oleObject455.bin"/><Relationship Id="rId148" Type="http://schemas.openxmlformats.org/officeDocument/2006/relationships/oleObject" Target="../embeddings/oleObject460.bin"/><Relationship Id="rId151" Type="http://schemas.openxmlformats.org/officeDocument/2006/relationships/oleObject" Target="../embeddings/oleObject463.bin"/><Relationship Id="rId156" Type="http://schemas.openxmlformats.org/officeDocument/2006/relationships/oleObject" Target="../embeddings/oleObject468.bin"/><Relationship Id="rId4" Type="http://schemas.openxmlformats.org/officeDocument/2006/relationships/image" Target="../media/image1.wmf"/><Relationship Id="rId9" Type="http://schemas.openxmlformats.org/officeDocument/2006/relationships/oleObject" Target="../embeddings/oleObject322.bin"/><Relationship Id="rId13" Type="http://schemas.openxmlformats.org/officeDocument/2006/relationships/oleObject" Target="../embeddings/oleObject326.bin"/><Relationship Id="rId18" Type="http://schemas.openxmlformats.org/officeDocument/2006/relationships/oleObject" Target="../embeddings/oleObject331.bin"/><Relationship Id="rId39" Type="http://schemas.openxmlformats.org/officeDocument/2006/relationships/oleObject" Target="../embeddings/oleObject351.bin"/><Relationship Id="rId109" Type="http://schemas.openxmlformats.org/officeDocument/2006/relationships/oleObject" Target="../embeddings/oleObject421.bin"/><Relationship Id="rId34" Type="http://schemas.openxmlformats.org/officeDocument/2006/relationships/oleObject" Target="../embeddings/oleObject346.bin"/><Relationship Id="rId50" Type="http://schemas.openxmlformats.org/officeDocument/2006/relationships/oleObject" Target="../embeddings/oleObject362.bin"/><Relationship Id="rId55" Type="http://schemas.openxmlformats.org/officeDocument/2006/relationships/oleObject" Target="../embeddings/oleObject367.bin"/><Relationship Id="rId76" Type="http://schemas.openxmlformats.org/officeDocument/2006/relationships/oleObject" Target="../embeddings/oleObject388.bin"/><Relationship Id="rId97" Type="http://schemas.openxmlformats.org/officeDocument/2006/relationships/oleObject" Target="../embeddings/oleObject409.bin"/><Relationship Id="rId104" Type="http://schemas.openxmlformats.org/officeDocument/2006/relationships/oleObject" Target="../embeddings/oleObject416.bin"/><Relationship Id="rId120" Type="http://schemas.openxmlformats.org/officeDocument/2006/relationships/oleObject" Target="../embeddings/oleObject432.bin"/><Relationship Id="rId125" Type="http://schemas.openxmlformats.org/officeDocument/2006/relationships/oleObject" Target="../embeddings/oleObject437.bin"/><Relationship Id="rId141" Type="http://schemas.openxmlformats.org/officeDocument/2006/relationships/oleObject" Target="../embeddings/oleObject453.bin"/><Relationship Id="rId146" Type="http://schemas.openxmlformats.org/officeDocument/2006/relationships/oleObject" Target="../embeddings/oleObject458.bin"/><Relationship Id="rId7" Type="http://schemas.openxmlformats.org/officeDocument/2006/relationships/oleObject" Target="../embeddings/oleObject320.bin"/><Relationship Id="rId71" Type="http://schemas.openxmlformats.org/officeDocument/2006/relationships/oleObject" Target="../embeddings/oleObject383.bin"/><Relationship Id="rId92" Type="http://schemas.openxmlformats.org/officeDocument/2006/relationships/oleObject" Target="../embeddings/oleObject404.bin"/><Relationship Id="rId162" Type="http://schemas.openxmlformats.org/officeDocument/2006/relationships/oleObject" Target="../embeddings/oleObject474.bin"/><Relationship Id="rId2" Type="http://schemas.openxmlformats.org/officeDocument/2006/relationships/vmlDrawing" Target="../drawings/vmlDrawing3.vml"/><Relationship Id="rId29" Type="http://schemas.openxmlformats.org/officeDocument/2006/relationships/oleObject" Target="../embeddings/oleObject341.bin"/><Relationship Id="rId24" Type="http://schemas.openxmlformats.org/officeDocument/2006/relationships/oleObject" Target="../embeddings/oleObject337.bin"/><Relationship Id="rId40" Type="http://schemas.openxmlformats.org/officeDocument/2006/relationships/oleObject" Target="../embeddings/oleObject352.bin"/><Relationship Id="rId45" Type="http://schemas.openxmlformats.org/officeDocument/2006/relationships/oleObject" Target="../embeddings/oleObject357.bin"/><Relationship Id="rId66" Type="http://schemas.openxmlformats.org/officeDocument/2006/relationships/oleObject" Target="../embeddings/oleObject378.bin"/><Relationship Id="rId87" Type="http://schemas.openxmlformats.org/officeDocument/2006/relationships/oleObject" Target="../embeddings/oleObject399.bin"/><Relationship Id="rId110" Type="http://schemas.openxmlformats.org/officeDocument/2006/relationships/oleObject" Target="../embeddings/oleObject422.bin"/><Relationship Id="rId115" Type="http://schemas.openxmlformats.org/officeDocument/2006/relationships/oleObject" Target="../embeddings/oleObject427.bin"/><Relationship Id="rId131" Type="http://schemas.openxmlformats.org/officeDocument/2006/relationships/oleObject" Target="../embeddings/oleObject443.bin"/><Relationship Id="rId136" Type="http://schemas.openxmlformats.org/officeDocument/2006/relationships/oleObject" Target="../embeddings/oleObject448.bin"/><Relationship Id="rId157" Type="http://schemas.openxmlformats.org/officeDocument/2006/relationships/oleObject" Target="../embeddings/oleObject469.bin"/><Relationship Id="rId61" Type="http://schemas.openxmlformats.org/officeDocument/2006/relationships/oleObject" Target="../embeddings/oleObject373.bin"/><Relationship Id="rId82" Type="http://schemas.openxmlformats.org/officeDocument/2006/relationships/oleObject" Target="../embeddings/oleObject394.bin"/><Relationship Id="rId152" Type="http://schemas.openxmlformats.org/officeDocument/2006/relationships/oleObject" Target="../embeddings/oleObject464.bin"/><Relationship Id="rId19" Type="http://schemas.openxmlformats.org/officeDocument/2006/relationships/oleObject" Target="../embeddings/oleObject332.bin"/><Relationship Id="rId14" Type="http://schemas.openxmlformats.org/officeDocument/2006/relationships/oleObject" Target="../embeddings/oleObject327.bin"/><Relationship Id="rId30" Type="http://schemas.openxmlformats.org/officeDocument/2006/relationships/oleObject" Target="../embeddings/oleObject342.bin"/><Relationship Id="rId35" Type="http://schemas.openxmlformats.org/officeDocument/2006/relationships/oleObject" Target="../embeddings/oleObject347.bin"/><Relationship Id="rId56" Type="http://schemas.openxmlformats.org/officeDocument/2006/relationships/oleObject" Target="../embeddings/oleObject368.bin"/><Relationship Id="rId77" Type="http://schemas.openxmlformats.org/officeDocument/2006/relationships/oleObject" Target="../embeddings/oleObject389.bin"/><Relationship Id="rId100" Type="http://schemas.openxmlformats.org/officeDocument/2006/relationships/oleObject" Target="../embeddings/oleObject412.bin"/><Relationship Id="rId105" Type="http://schemas.openxmlformats.org/officeDocument/2006/relationships/oleObject" Target="../embeddings/oleObject417.bin"/><Relationship Id="rId126" Type="http://schemas.openxmlformats.org/officeDocument/2006/relationships/oleObject" Target="../embeddings/oleObject438.bin"/><Relationship Id="rId147" Type="http://schemas.openxmlformats.org/officeDocument/2006/relationships/oleObject" Target="../embeddings/oleObject459.bin"/><Relationship Id="rId8" Type="http://schemas.openxmlformats.org/officeDocument/2006/relationships/oleObject" Target="../embeddings/oleObject321.bin"/><Relationship Id="rId51" Type="http://schemas.openxmlformats.org/officeDocument/2006/relationships/oleObject" Target="../embeddings/oleObject363.bin"/><Relationship Id="rId72" Type="http://schemas.openxmlformats.org/officeDocument/2006/relationships/oleObject" Target="../embeddings/oleObject384.bin"/><Relationship Id="rId93" Type="http://schemas.openxmlformats.org/officeDocument/2006/relationships/oleObject" Target="../embeddings/oleObject405.bin"/><Relationship Id="rId98" Type="http://schemas.openxmlformats.org/officeDocument/2006/relationships/oleObject" Target="../embeddings/oleObject410.bin"/><Relationship Id="rId121" Type="http://schemas.openxmlformats.org/officeDocument/2006/relationships/oleObject" Target="../embeddings/oleObject433.bin"/><Relationship Id="rId142" Type="http://schemas.openxmlformats.org/officeDocument/2006/relationships/oleObject" Target="../embeddings/oleObject454.bin"/><Relationship Id="rId3" Type="http://schemas.openxmlformats.org/officeDocument/2006/relationships/oleObject" Target="../embeddings/oleObject317.bin"/><Relationship Id="rId25" Type="http://schemas.openxmlformats.org/officeDocument/2006/relationships/oleObject" Target="../embeddings/oleObject338.bin"/><Relationship Id="rId46" Type="http://schemas.openxmlformats.org/officeDocument/2006/relationships/oleObject" Target="../embeddings/oleObject358.bin"/><Relationship Id="rId67" Type="http://schemas.openxmlformats.org/officeDocument/2006/relationships/oleObject" Target="../embeddings/oleObject379.bin"/><Relationship Id="rId116" Type="http://schemas.openxmlformats.org/officeDocument/2006/relationships/oleObject" Target="../embeddings/oleObject428.bin"/><Relationship Id="rId137" Type="http://schemas.openxmlformats.org/officeDocument/2006/relationships/oleObject" Target="../embeddings/oleObject449.bin"/><Relationship Id="rId158" Type="http://schemas.openxmlformats.org/officeDocument/2006/relationships/oleObject" Target="../embeddings/oleObject470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98"/>
  <sheetViews>
    <sheetView topLeftCell="A267" zoomScaleNormal="100" workbookViewId="0">
      <selection activeCell="B286" sqref="B286:G286"/>
    </sheetView>
  </sheetViews>
  <sheetFormatPr defaultRowHeight="15"/>
  <cols>
    <col min="1" max="1" width="8" customWidth="1"/>
    <col min="2" max="2" width="50.42578125" customWidth="1"/>
    <col min="3" max="3" width="19.140625" customWidth="1"/>
    <col min="4" max="4" width="12.140625" customWidth="1"/>
    <col min="5" max="5" width="11.42578125" customWidth="1"/>
    <col min="6" max="6" width="13.85546875" customWidth="1"/>
    <col min="7" max="7" width="18" customWidth="1"/>
    <col min="8" max="8" width="10.5703125" style="226" bestFit="1" customWidth="1"/>
  </cols>
  <sheetData>
    <row r="1" spans="1:8" ht="16.5">
      <c r="A1" s="272" t="s">
        <v>0</v>
      </c>
      <c r="B1" s="272"/>
      <c r="C1" s="1"/>
      <c r="D1" s="264" t="s">
        <v>1</v>
      </c>
      <c r="E1" s="264"/>
      <c r="F1" s="264"/>
      <c r="G1" s="264"/>
    </row>
    <row r="2" spans="1:8" ht="16.5">
      <c r="A2" s="272" t="s">
        <v>2</v>
      </c>
      <c r="B2" s="272"/>
      <c r="C2" s="2"/>
      <c r="D2" s="264" t="s">
        <v>3</v>
      </c>
      <c r="E2" s="264"/>
      <c r="F2" s="264"/>
      <c r="G2" s="264"/>
    </row>
    <row r="3" spans="1:8" ht="16.5">
      <c r="A3" s="273" t="s">
        <v>4</v>
      </c>
      <c r="B3" s="273"/>
      <c r="C3" s="1"/>
      <c r="D3" s="265"/>
      <c r="E3" s="266"/>
      <c r="F3" s="266"/>
      <c r="G3" s="266"/>
    </row>
    <row r="4" spans="1:8" ht="16.5">
      <c r="A4" s="3"/>
      <c r="B4" s="1"/>
      <c r="C4" s="1"/>
      <c r="D4" s="16"/>
      <c r="E4" s="17"/>
      <c r="F4" s="17"/>
      <c r="G4" s="17"/>
    </row>
    <row r="5" spans="1:8" ht="18.75">
      <c r="A5" s="267" t="s">
        <v>884</v>
      </c>
      <c r="B5" s="267"/>
      <c r="C5" s="267"/>
      <c r="D5" s="267"/>
      <c r="E5" s="267"/>
      <c r="F5" s="267"/>
      <c r="G5" s="267"/>
    </row>
    <row r="6" spans="1:8" ht="18.75">
      <c r="A6" s="268"/>
      <c r="B6" s="268"/>
      <c r="C6" s="268"/>
      <c r="D6" s="268"/>
      <c r="E6" s="268"/>
      <c r="F6" s="268"/>
      <c r="G6" s="268"/>
    </row>
    <row r="7" spans="1:8" ht="16.5">
      <c r="A7" s="11" t="s">
        <v>7</v>
      </c>
      <c r="B7" s="11" t="s">
        <v>8</v>
      </c>
      <c r="C7" s="269" t="s">
        <v>9</v>
      </c>
      <c r="D7" s="11" t="s">
        <v>10</v>
      </c>
      <c r="E7" s="11" t="s">
        <v>11</v>
      </c>
      <c r="F7" s="11" t="s">
        <v>12</v>
      </c>
      <c r="G7" s="11" t="s">
        <v>13</v>
      </c>
    </row>
    <row r="8" spans="1:8" ht="16.5">
      <c r="A8" s="6"/>
      <c r="B8" s="18" t="s">
        <v>14</v>
      </c>
      <c r="C8" s="270"/>
      <c r="D8" s="7"/>
      <c r="E8" s="7"/>
      <c r="F8" s="8"/>
      <c r="G8" s="13"/>
    </row>
    <row r="9" spans="1:8" ht="16.5">
      <c r="A9" s="5">
        <v>1</v>
      </c>
      <c r="B9" s="205" t="s">
        <v>18</v>
      </c>
      <c r="C9" s="201" t="s">
        <v>19</v>
      </c>
      <c r="D9" s="201" t="s">
        <v>20</v>
      </c>
      <c r="E9" s="216">
        <v>12</v>
      </c>
      <c r="F9" s="242">
        <v>13000</v>
      </c>
      <c r="G9" s="210">
        <f>E9*F9</f>
        <v>156000</v>
      </c>
      <c r="H9" s="228"/>
    </row>
    <row r="10" spans="1:8" ht="16.5">
      <c r="A10" s="5">
        <v>2</v>
      </c>
      <c r="B10" s="211" t="s">
        <v>21</v>
      </c>
      <c r="C10" s="201" t="s">
        <v>19</v>
      </c>
      <c r="D10" s="201" t="s">
        <v>20</v>
      </c>
      <c r="E10" s="216">
        <v>12</v>
      </c>
      <c r="F10" s="242">
        <v>14000</v>
      </c>
      <c r="G10" s="210">
        <f t="shared" ref="G10:G56" si="0">E10*F10</f>
        <v>168000</v>
      </c>
    </row>
    <row r="11" spans="1:8" ht="16.5">
      <c r="A11" s="5">
        <v>3</v>
      </c>
      <c r="B11" s="214" t="s">
        <v>22</v>
      </c>
      <c r="C11" s="215" t="s">
        <v>25</v>
      </c>
      <c r="D11" s="213" t="s">
        <v>24</v>
      </c>
      <c r="E11" s="216">
        <v>4</v>
      </c>
      <c r="F11" s="242">
        <v>1450000</v>
      </c>
      <c r="G11" s="210">
        <f t="shared" si="0"/>
        <v>5800000</v>
      </c>
    </row>
    <row r="12" spans="1:8" ht="16.5">
      <c r="A12" s="5">
        <v>4</v>
      </c>
      <c r="B12" s="205" t="s">
        <v>886</v>
      </c>
      <c r="C12" s="201" t="s">
        <v>32</v>
      </c>
      <c r="D12" s="225" t="s">
        <v>38</v>
      </c>
      <c r="E12" s="220">
        <v>1</v>
      </c>
      <c r="F12" s="243">
        <v>3400000</v>
      </c>
      <c r="G12" s="210">
        <f t="shared" si="0"/>
        <v>3400000</v>
      </c>
    </row>
    <row r="13" spans="1:8" ht="16.5">
      <c r="A13" s="5">
        <v>5</v>
      </c>
      <c r="B13" s="206" t="s">
        <v>26</v>
      </c>
      <c r="C13" s="203" t="s">
        <v>27</v>
      </c>
      <c r="D13" s="216" t="s">
        <v>28</v>
      </c>
      <c r="E13" s="216">
        <v>2</v>
      </c>
      <c r="F13" s="242">
        <v>2300000</v>
      </c>
      <c r="G13" s="210">
        <f t="shared" si="0"/>
        <v>4600000</v>
      </c>
    </row>
    <row r="14" spans="1:8" ht="16.5">
      <c r="A14" s="5">
        <v>6</v>
      </c>
      <c r="B14" s="205" t="s">
        <v>40</v>
      </c>
      <c r="C14" s="201" t="s">
        <v>887</v>
      </c>
      <c r="D14" s="201" t="s">
        <v>38</v>
      </c>
      <c r="E14" s="216">
        <v>2</v>
      </c>
      <c r="F14" s="242">
        <v>2640000</v>
      </c>
      <c r="G14" s="210">
        <f t="shared" si="0"/>
        <v>5280000</v>
      </c>
    </row>
    <row r="15" spans="1:8" ht="16.5">
      <c r="A15" s="5">
        <v>7</v>
      </c>
      <c r="B15" s="205" t="s">
        <v>40</v>
      </c>
      <c r="C15" s="201" t="s">
        <v>42</v>
      </c>
      <c r="D15" s="201" t="s">
        <v>38</v>
      </c>
      <c r="E15" s="216">
        <v>2</v>
      </c>
      <c r="F15" s="242">
        <v>2500000</v>
      </c>
      <c r="G15" s="210">
        <f t="shared" si="0"/>
        <v>5000000</v>
      </c>
    </row>
    <row r="16" spans="1:8" ht="16.5">
      <c r="A16" s="5">
        <v>8</v>
      </c>
      <c r="B16" s="205" t="s">
        <v>888</v>
      </c>
      <c r="C16" s="201" t="s">
        <v>889</v>
      </c>
      <c r="D16" s="207" t="s">
        <v>38</v>
      </c>
      <c r="E16" s="216">
        <v>4</v>
      </c>
      <c r="F16" s="242">
        <v>1150000</v>
      </c>
      <c r="G16" s="210">
        <f t="shared" si="0"/>
        <v>4600000</v>
      </c>
    </row>
    <row r="17" spans="1:7" ht="16.5">
      <c r="A17" s="5">
        <v>9</v>
      </c>
      <c r="B17" s="205" t="s">
        <v>890</v>
      </c>
      <c r="C17" s="201" t="s">
        <v>32</v>
      </c>
      <c r="D17" s="207" t="s">
        <v>891</v>
      </c>
      <c r="E17" s="216">
        <v>1</v>
      </c>
      <c r="F17" s="242">
        <v>900000</v>
      </c>
      <c r="G17" s="210">
        <f t="shared" si="0"/>
        <v>900000</v>
      </c>
    </row>
    <row r="18" spans="1:7" ht="16.5">
      <c r="A18" s="5">
        <v>10</v>
      </c>
      <c r="B18" s="205" t="s">
        <v>892</v>
      </c>
      <c r="C18" s="201" t="s">
        <v>32</v>
      </c>
      <c r="D18" s="207" t="s">
        <v>891</v>
      </c>
      <c r="E18" s="216">
        <v>1</v>
      </c>
      <c r="F18" s="242">
        <v>700000</v>
      </c>
      <c r="G18" s="210">
        <f t="shared" si="0"/>
        <v>700000</v>
      </c>
    </row>
    <row r="19" spans="1:7" ht="16.5">
      <c r="A19" s="5">
        <v>11</v>
      </c>
      <c r="B19" s="205" t="s">
        <v>893</v>
      </c>
      <c r="C19" s="201" t="s">
        <v>32</v>
      </c>
      <c r="D19" s="207" t="s">
        <v>891</v>
      </c>
      <c r="E19" s="216">
        <v>5</v>
      </c>
      <c r="F19" s="242">
        <v>700000</v>
      </c>
      <c r="G19" s="210">
        <f t="shared" si="0"/>
        <v>3500000</v>
      </c>
    </row>
    <row r="20" spans="1:7" ht="16.5">
      <c r="A20" s="5">
        <v>12</v>
      </c>
      <c r="B20" s="205" t="s">
        <v>894</v>
      </c>
      <c r="C20" s="201" t="s">
        <v>32</v>
      </c>
      <c r="D20" s="207" t="s">
        <v>891</v>
      </c>
      <c r="E20" s="216">
        <v>4</v>
      </c>
      <c r="F20" s="242">
        <v>700000</v>
      </c>
      <c r="G20" s="210">
        <f t="shared" si="0"/>
        <v>2800000</v>
      </c>
    </row>
    <row r="21" spans="1:7" ht="16.5">
      <c r="A21" s="5">
        <v>13</v>
      </c>
      <c r="B21" s="205" t="s">
        <v>895</v>
      </c>
      <c r="C21" s="201" t="s">
        <v>32</v>
      </c>
      <c r="D21" s="207" t="s">
        <v>891</v>
      </c>
      <c r="E21" s="216">
        <v>1</v>
      </c>
      <c r="F21" s="242">
        <v>750000</v>
      </c>
      <c r="G21" s="210">
        <f t="shared" si="0"/>
        <v>750000</v>
      </c>
    </row>
    <row r="22" spans="1:7" ht="16.5">
      <c r="A22" s="5">
        <v>14</v>
      </c>
      <c r="B22" s="205" t="s">
        <v>52</v>
      </c>
      <c r="C22" s="201" t="s">
        <v>53</v>
      </c>
      <c r="D22" s="209" t="s">
        <v>38</v>
      </c>
      <c r="E22" s="216">
        <v>9</v>
      </c>
      <c r="F22" s="242">
        <v>200000</v>
      </c>
      <c r="G22" s="210">
        <f t="shared" si="0"/>
        <v>1800000</v>
      </c>
    </row>
    <row r="23" spans="1:7" ht="16.5">
      <c r="A23" s="5">
        <v>15</v>
      </c>
      <c r="B23" s="211" t="s">
        <v>54</v>
      </c>
      <c r="C23" s="212" t="s">
        <v>53</v>
      </c>
      <c r="D23" s="209" t="s">
        <v>38</v>
      </c>
      <c r="E23" s="216">
        <v>9</v>
      </c>
      <c r="F23" s="242">
        <v>190000</v>
      </c>
      <c r="G23" s="210">
        <f t="shared" si="0"/>
        <v>1710000</v>
      </c>
    </row>
    <row r="24" spans="1:7" ht="16.5">
      <c r="A24" s="5">
        <v>16</v>
      </c>
      <c r="B24" s="206" t="s">
        <v>63</v>
      </c>
      <c r="C24" s="203" t="s">
        <v>32</v>
      </c>
      <c r="D24" s="208" t="s">
        <v>38</v>
      </c>
      <c r="E24" s="216">
        <v>2</v>
      </c>
      <c r="F24" s="242">
        <v>340000</v>
      </c>
      <c r="G24" s="210">
        <f t="shared" si="0"/>
        <v>680000</v>
      </c>
    </row>
    <row r="25" spans="1:7" ht="16.5">
      <c r="A25" s="5">
        <v>17</v>
      </c>
      <c r="B25" s="218" t="s">
        <v>64</v>
      </c>
      <c r="C25" s="208" t="s">
        <v>32</v>
      </c>
      <c r="D25" s="208" t="s">
        <v>38</v>
      </c>
      <c r="E25" s="216">
        <v>2</v>
      </c>
      <c r="F25" s="244">
        <v>1250000</v>
      </c>
      <c r="G25" s="210">
        <f t="shared" si="0"/>
        <v>2500000</v>
      </c>
    </row>
    <row r="26" spans="1:7" ht="16.5">
      <c r="A26" s="5">
        <v>18</v>
      </c>
      <c r="B26" s="211" t="s">
        <v>896</v>
      </c>
      <c r="C26" s="212" t="s">
        <v>32</v>
      </c>
      <c r="D26" s="208" t="s">
        <v>38</v>
      </c>
      <c r="E26" s="216">
        <v>2</v>
      </c>
      <c r="F26" s="242">
        <v>1550000</v>
      </c>
      <c r="G26" s="210">
        <f t="shared" si="0"/>
        <v>3100000</v>
      </c>
    </row>
    <row r="27" spans="1:7" ht="16.5">
      <c r="A27" s="5">
        <v>19</v>
      </c>
      <c r="B27" s="205" t="s">
        <v>66</v>
      </c>
      <c r="C27" s="201" t="s">
        <v>19</v>
      </c>
      <c r="D27" s="201" t="s">
        <v>20</v>
      </c>
      <c r="E27" s="216">
        <v>17</v>
      </c>
      <c r="F27" s="242">
        <v>8000</v>
      </c>
      <c r="G27" s="210">
        <f t="shared" si="0"/>
        <v>136000</v>
      </c>
    </row>
    <row r="28" spans="1:7" ht="16.5">
      <c r="A28" s="5">
        <v>20</v>
      </c>
      <c r="B28" s="205" t="s">
        <v>71</v>
      </c>
      <c r="C28" s="201" t="s">
        <v>19</v>
      </c>
      <c r="D28" s="201" t="s">
        <v>20</v>
      </c>
      <c r="E28" s="216">
        <v>8</v>
      </c>
      <c r="F28" s="242">
        <v>150000</v>
      </c>
      <c r="G28" s="210">
        <f t="shared" si="0"/>
        <v>1200000</v>
      </c>
    </row>
    <row r="29" spans="1:7" ht="16.5">
      <c r="A29" s="5">
        <v>21</v>
      </c>
      <c r="B29" s="205" t="s">
        <v>201</v>
      </c>
      <c r="C29" s="201" t="s">
        <v>150</v>
      </c>
      <c r="D29" s="207" t="s">
        <v>202</v>
      </c>
      <c r="E29" s="216">
        <v>20</v>
      </c>
      <c r="F29" s="242">
        <v>15000</v>
      </c>
      <c r="G29" s="210">
        <f t="shared" si="0"/>
        <v>300000</v>
      </c>
    </row>
    <row r="30" spans="1:7" ht="16.5">
      <c r="A30" s="5">
        <v>22</v>
      </c>
      <c r="B30" s="206" t="s">
        <v>77</v>
      </c>
      <c r="C30" s="204" t="s">
        <v>27</v>
      </c>
      <c r="D30" s="208" t="s">
        <v>38</v>
      </c>
      <c r="E30" s="216">
        <v>2</v>
      </c>
      <c r="F30" s="242">
        <v>350000</v>
      </c>
      <c r="G30" s="210">
        <f t="shared" si="0"/>
        <v>700000</v>
      </c>
    </row>
    <row r="31" spans="1:7" ht="16.5">
      <c r="A31" s="5">
        <v>23</v>
      </c>
      <c r="B31" s="206" t="s">
        <v>78</v>
      </c>
      <c r="C31" s="203" t="s">
        <v>19</v>
      </c>
      <c r="D31" s="208" t="s">
        <v>38</v>
      </c>
      <c r="E31" s="216">
        <v>2</v>
      </c>
      <c r="F31" s="242">
        <v>300000</v>
      </c>
      <c r="G31" s="210">
        <f t="shared" si="0"/>
        <v>600000</v>
      </c>
    </row>
    <row r="32" spans="1:7" ht="16.5">
      <c r="A32" s="5">
        <v>24</v>
      </c>
      <c r="B32" s="206" t="s">
        <v>80</v>
      </c>
      <c r="C32" s="203" t="s">
        <v>81</v>
      </c>
      <c r="D32" s="208" t="s">
        <v>38</v>
      </c>
      <c r="E32" s="216">
        <v>10</v>
      </c>
      <c r="F32" s="244">
        <v>285000</v>
      </c>
      <c r="G32" s="210">
        <f t="shared" si="0"/>
        <v>2850000</v>
      </c>
    </row>
    <row r="33" spans="1:7" ht="16.5">
      <c r="A33" s="5">
        <v>25</v>
      </c>
      <c r="B33" s="205" t="s">
        <v>84</v>
      </c>
      <c r="C33" s="201" t="s">
        <v>85</v>
      </c>
      <c r="D33" s="208" t="s">
        <v>38</v>
      </c>
      <c r="E33" s="216">
        <v>12</v>
      </c>
      <c r="F33" s="243">
        <v>250000</v>
      </c>
      <c r="G33" s="210">
        <f t="shared" si="0"/>
        <v>3000000</v>
      </c>
    </row>
    <row r="34" spans="1:7" ht="16.5">
      <c r="A34" s="5">
        <v>26</v>
      </c>
      <c r="B34" s="218" t="s">
        <v>88</v>
      </c>
      <c r="C34" s="208" t="s">
        <v>32</v>
      </c>
      <c r="D34" s="208" t="s">
        <v>38</v>
      </c>
      <c r="E34" s="216">
        <v>4</v>
      </c>
      <c r="F34" s="242">
        <v>450000</v>
      </c>
      <c r="G34" s="210">
        <f t="shared" si="0"/>
        <v>1800000</v>
      </c>
    </row>
    <row r="35" spans="1:7" ht="16.5">
      <c r="A35" s="5">
        <v>27</v>
      </c>
      <c r="B35" s="206" t="s">
        <v>89</v>
      </c>
      <c r="C35" s="203" t="s">
        <v>90</v>
      </c>
      <c r="D35" s="208" t="s">
        <v>38</v>
      </c>
      <c r="E35" s="216">
        <v>2</v>
      </c>
      <c r="F35" s="242">
        <v>1750000</v>
      </c>
      <c r="G35" s="210">
        <f t="shared" si="0"/>
        <v>3500000</v>
      </c>
    </row>
    <row r="36" spans="1:7" ht="16.5">
      <c r="A36" s="5">
        <v>28</v>
      </c>
      <c r="B36" s="206" t="s">
        <v>91</v>
      </c>
      <c r="C36" s="203" t="s">
        <v>32</v>
      </c>
      <c r="D36" s="208" t="s">
        <v>38</v>
      </c>
      <c r="E36" s="216">
        <v>2</v>
      </c>
      <c r="F36" s="242">
        <v>1750000</v>
      </c>
      <c r="G36" s="210">
        <f t="shared" si="0"/>
        <v>3500000</v>
      </c>
    </row>
    <row r="37" spans="1:7" ht="16.5">
      <c r="A37" s="5">
        <v>29</v>
      </c>
      <c r="B37" s="205" t="s">
        <v>101</v>
      </c>
      <c r="C37" s="201" t="s">
        <v>102</v>
      </c>
      <c r="D37" s="201" t="s">
        <v>103</v>
      </c>
      <c r="E37" s="216">
        <v>150</v>
      </c>
      <c r="F37" s="243">
        <v>10000</v>
      </c>
      <c r="G37" s="210">
        <f t="shared" si="0"/>
        <v>1500000</v>
      </c>
    </row>
    <row r="38" spans="1:7" ht="16.5">
      <c r="A38" s="5">
        <v>30</v>
      </c>
      <c r="B38" s="205" t="s">
        <v>109</v>
      </c>
      <c r="C38" s="201" t="s">
        <v>110</v>
      </c>
      <c r="D38" s="217" t="s">
        <v>17</v>
      </c>
      <c r="E38" s="216">
        <v>8</v>
      </c>
      <c r="F38" s="242">
        <v>520000</v>
      </c>
      <c r="G38" s="210">
        <f t="shared" si="0"/>
        <v>4160000</v>
      </c>
    </row>
    <row r="39" spans="1:7" ht="16.5">
      <c r="A39" s="5">
        <v>31</v>
      </c>
      <c r="B39" s="205" t="s">
        <v>111</v>
      </c>
      <c r="C39" s="201" t="s">
        <v>32</v>
      </c>
      <c r="D39" s="209" t="s">
        <v>112</v>
      </c>
      <c r="E39" s="216">
        <v>8</v>
      </c>
      <c r="F39" s="242">
        <v>100000</v>
      </c>
      <c r="G39" s="210">
        <f t="shared" si="0"/>
        <v>800000</v>
      </c>
    </row>
    <row r="40" spans="1:7" ht="16.5">
      <c r="A40" s="5">
        <v>32</v>
      </c>
      <c r="B40" s="205" t="s">
        <v>114</v>
      </c>
      <c r="C40" s="201" t="s">
        <v>19</v>
      </c>
      <c r="D40" s="217" t="s">
        <v>17</v>
      </c>
      <c r="E40" s="216">
        <v>400</v>
      </c>
      <c r="F40" s="242">
        <v>9000</v>
      </c>
      <c r="G40" s="210">
        <f t="shared" si="0"/>
        <v>3600000</v>
      </c>
    </row>
    <row r="41" spans="1:7" ht="16.5">
      <c r="A41" s="5">
        <v>33</v>
      </c>
      <c r="B41" s="205" t="s">
        <v>113</v>
      </c>
      <c r="C41" s="201" t="s">
        <v>19</v>
      </c>
      <c r="D41" s="217" t="s">
        <v>17</v>
      </c>
      <c r="E41" s="216">
        <v>300</v>
      </c>
      <c r="F41" s="242">
        <v>10000</v>
      </c>
      <c r="G41" s="210">
        <f t="shared" si="0"/>
        <v>3000000</v>
      </c>
    </row>
    <row r="42" spans="1:7" ht="16.5">
      <c r="A42" s="5">
        <v>34</v>
      </c>
      <c r="B42" s="205" t="s">
        <v>897</v>
      </c>
      <c r="C42" s="201" t="s">
        <v>32</v>
      </c>
      <c r="D42" s="207" t="s">
        <v>38</v>
      </c>
      <c r="E42" s="216">
        <v>12</v>
      </c>
      <c r="F42" s="242">
        <v>350000</v>
      </c>
      <c r="G42" s="210">
        <f t="shared" si="0"/>
        <v>4200000</v>
      </c>
    </row>
    <row r="43" spans="1:7" ht="16.5">
      <c r="A43" s="5">
        <v>35</v>
      </c>
      <c r="B43" s="205" t="s">
        <v>898</v>
      </c>
      <c r="C43" s="201" t="s">
        <v>27</v>
      </c>
      <c r="D43" s="207" t="s">
        <v>38</v>
      </c>
      <c r="E43" s="216">
        <v>12</v>
      </c>
      <c r="F43" s="242">
        <v>180000</v>
      </c>
      <c r="G43" s="210">
        <f t="shared" si="0"/>
        <v>2160000</v>
      </c>
    </row>
    <row r="44" spans="1:7" ht="16.5">
      <c r="A44" s="5">
        <v>36</v>
      </c>
      <c r="B44" s="206" t="s">
        <v>127</v>
      </c>
      <c r="C44" s="201"/>
      <c r="D44" s="208" t="s">
        <v>38</v>
      </c>
      <c r="E44" s="216">
        <v>5</v>
      </c>
      <c r="F44" s="242">
        <v>275000</v>
      </c>
      <c r="G44" s="210">
        <f t="shared" si="0"/>
        <v>1375000</v>
      </c>
    </row>
    <row r="45" spans="1:7" ht="16.5">
      <c r="A45" s="5">
        <v>37</v>
      </c>
      <c r="B45" s="205" t="s">
        <v>899</v>
      </c>
      <c r="C45" s="201" t="s">
        <v>900</v>
      </c>
      <c r="D45" s="207" t="s">
        <v>38</v>
      </c>
      <c r="E45" s="216">
        <v>12</v>
      </c>
      <c r="F45" s="242">
        <v>410000</v>
      </c>
      <c r="G45" s="210">
        <f t="shared" si="0"/>
        <v>4920000</v>
      </c>
    </row>
    <row r="46" spans="1:7" ht="16.5">
      <c r="A46" s="5">
        <v>38</v>
      </c>
      <c r="B46" s="205" t="s">
        <v>901</v>
      </c>
      <c r="C46" s="201" t="s">
        <v>32</v>
      </c>
      <c r="D46" s="225" t="s">
        <v>38</v>
      </c>
      <c r="E46" s="220">
        <v>5</v>
      </c>
      <c r="F46" s="242">
        <v>650000</v>
      </c>
      <c r="G46" s="210">
        <f t="shared" si="0"/>
        <v>3250000</v>
      </c>
    </row>
    <row r="47" spans="1:7" ht="16.5">
      <c r="A47" s="5">
        <v>39</v>
      </c>
      <c r="B47" s="205" t="s">
        <v>902</v>
      </c>
      <c r="C47" s="201" t="s">
        <v>32</v>
      </c>
      <c r="D47" s="207" t="s">
        <v>38</v>
      </c>
      <c r="E47" s="216">
        <v>1</v>
      </c>
      <c r="F47" s="243">
        <v>1200000</v>
      </c>
      <c r="G47" s="210">
        <f t="shared" si="0"/>
        <v>1200000</v>
      </c>
    </row>
    <row r="48" spans="1:7" ht="16.5">
      <c r="A48" s="5">
        <v>40</v>
      </c>
      <c r="B48" s="205" t="s">
        <v>903</v>
      </c>
      <c r="C48" s="201" t="s">
        <v>32</v>
      </c>
      <c r="D48" s="207" t="s">
        <v>38</v>
      </c>
      <c r="E48" s="216">
        <v>1</v>
      </c>
      <c r="F48" s="244">
        <v>1200000</v>
      </c>
      <c r="G48" s="210">
        <f t="shared" si="0"/>
        <v>1200000</v>
      </c>
    </row>
    <row r="49" spans="1:7" ht="16.5">
      <c r="A49" s="5">
        <v>41</v>
      </c>
      <c r="B49" s="205" t="s">
        <v>904</v>
      </c>
      <c r="C49" s="201" t="s">
        <v>32</v>
      </c>
      <c r="D49" s="207" t="s">
        <v>38</v>
      </c>
      <c r="E49" s="216">
        <v>2</v>
      </c>
      <c r="F49" s="244">
        <v>1150000</v>
      </c>
      <c r="G49" s="210">
        <f t="shared" si="0"/>
        <v>2300000</v>
      </c>
    </row>
    <row r="50" spans="1:7" ht="16.5">
      <c r="A50" s="5">
        <v>42</v>
      </c>
      <c r="B50" s="205" t="s">
        <v>905</v>
      </c>
      <c r="C50" s="201" t="s">
        <v>32</v>
      </c>
      <c r="D50" s="207" t="s">
        <v>38</v>
      </c>
      <c r="E50" s="216">
        <v>2</v>
      </c>
      <c r="F50" s="243">
        <v>1100000</v>
      </c>
      <c r="G50" s="210">
        <f t="shared" si="0"/>
        <v>2200000</v>
      </c>
    </row>
    <row r="51" spans="1:7" ht="16.5">
      <c r="A51" s="5">
        <v>43</v>
      </c>
      <c r="B51" s="205" t="s">
        <v>906</v>
      </c>
      <c r="C51" s="201" t="s">
        <v>32</v>
      </c>
      <c r="D51" s="207" t="s">
        <v>38</v>
      </c>
      <c r="E51" s="216">
        <v>1</v>
      </c>
      <c r="F51" s="243">
        <v>1520000</v>
      </c>
      <c r="G51" s="210">
        <f t="shared" si="0"/>
        <v>1520000</v>
      </c>
    </row>
    <row r="52" spans="1:7" ht="16.5">
      <c r="A52" s="5">
        <v>44</v>
      </c>
      <c r="B52" s="205" t="s">
        <v>907</v>
      </c>
      <c r="C52" s="201" t="s">
        <v>81</v>
      </c>
      <c r="D52" s="225" t="s">
        <v>38</v>
      </c>
      <c r="E52" s="220">
        <v>2</v>
      </c>
      <c r="F52" s="245">
        <v>2100000</v>
      </c>
      <c r="G52" s="210">
        <f t="shared" si="0"/>
        <v>4200000</v>
      </c>
    </row>
    <row r="53" spans="1:7" ht="16.5">
      <c r="A53" s="5">
        <v>45</v>
      </c>
      <c r="B53" s="205" t="s">
        <v>908</v>
      </c>
      <c r="C53" s="201" t="s">
        <v>909</v>
      </c>
      <c r="D53" s="207" t="s">
        <v>38</v>
      </c>
      <c r="E53" s="216">
        <v>1</v>
      </c>
      <c r="F53" s="243">
        <v>2400000</v>
      </c>
      <c r="G53" s="210">
        <f t="shared" si="0"/>
        <v>2400000</v>
      </c>
    </row>
    <row r="54" spans="1:7" ht="16.5">
      <c r="A54" s="5">
        <v>46</v>
      </c>
      <c r="B54" s="205" t="s">
        <v>910</v>
      </c>
      <c r="C54" s="201" t="s">
        <v>911</v>
      </c>
      <c r="D54" s="207" t="s">
        <v>38</v>
      </c>
      <c r="E54" s="216">
        <v>1</v>
      </c>
      <c r="F54" s="244">
        <v>2550000</v>
      </c>
      <c r="G54" s="210">
        <f t="shared" si="0"/>
        <v>2550000</v>
      </c>
    </row>
    <row r="55" spans="1:7" ht="16.5">
      <c r="A55" s="5">
        <v>47</v>
      </c>
      <c r="B55" s="205" t="s">
        <v>912</v>
      </c>
      <c r="C55" s="201" t="s">
        <v>913</v>
      </c>
      <c r="D55" s="207" t="s">
        <v>38</v>
      </c>
      <c r="E55" s="216">
        <v>2</v>
      </c>
      <c r="F55" s="244">
        <v>2400000</v>
      </c>
      <c r="G55" s="210">
        <f t="shared" si="0"/>
        <v>4800000</v>
      </c>
    </row>
    <row r="56" spans="1:7" ht="16.5">
      <c r="A56" s="5">
        <v>48</v>
      </c>
      <c r="B56" s="205" t="s">
        <v>912</v>
      </c>
      <c r="C56" s="201" t="s">
        <v>914</v>
      </c>
      <c r="D56" s="207" t="s">
        <v>38</v>
      </c>
      <c r="E56" s="216">
        <v>1</v>
      </c>
      <c r="F56" s="243">
        <v>3100000</v>
      </c>
      <c r="G56" s="210">
        <f t="shared" si="0"/>
        <v>3100000</v>
      </c>
    </row>
    <row r="57" spans="1:7" ht="16.5">
      <c r="A57" s="5">
        <v>49</v>
      </c>
      <c r="B57" s="205" t="s">
        <v>912</v>
      </c>
      <c r="C57" s="201" t="s">
        <v>915</v>
      </c>
      <c r="D57" s="207" t="s">
        <v>38</v>
      </c>
      <c r="E57" s="216">
        <v>2</v>
      </c>
      <c r="F57" s="242">
        <v>2350000</v>
      </c>
      <c r="G57" s="210">
        <f t="shared" ref="G57:G81" si="1">E57*F57</f>
        <v>4700000</v>
      </c>
    </row>
    <row r="58" spans="1:7" ht="16.5">
      <c r="A58" s="5">
        <v>50</v>
      </c>
      <c r="B58" s="205" t="s">
        <v>916</v>
      </c>
      <c r="C58" s="201" t="s">
        <v>917</v>
      </c>
      <c r="D58" s="207" t="s">
        <v>38</v>
      </c>
      <c r="E58" s="216">
        <v>2</v>
      </c>
      <c r="F58" s="242">
        <v>2350000</v>
      </c>
      <c r="G58" s="210">
        <f t="shared" si="1"/>
        <v>4700000</v>
      </c>
    </row>
    <row r="59" spans="1:7" ht="16.5">
      <c r="A59" s="5">
        <v>51</v>
      </c>
      <c r="B59" s="205" t="s">
        <v>916</v>
      </c>
      <c r="C59" s="201" t="s">
        <v>918</v>
      </c>
      <c r="D59" s="207" t="s">
        <v>38</v>
      </c>
      <c r="E59" s="216">
        <v>2</v>
      </c>
      <c r="F59" s="243">
        <v>2300000</v>
      </c>
      <c r="G59" s="210">
        <f t="shared" si="1"/>
        <v>4600000</v>
      </c>
    </row>
    <row r="60" spans="1:7" ht="16.5">
      <c r="A60" s="5">
        <v>52</v>
      </c>
      <c r="B60" s="205" t="s">
        <v>919</v>
      </c>
      <c r="C60" s="201" t="s">
        <v>889</v>
      </c>
      <c r="D60" s="207" t="s">
        <v>38</v>
      </c>
      <c r="E60" s="216">
        <v>1</v>
      </c>
      <c r="F60" s="242">
        <v>3100000</v>
      </c>
      <c r="G60" s="210">
        <f t="shared" si="1"/>
        <v>3100000</v>
      </c>
    </row>
    <row r="61" spans="1:7" ht="16.5">
      <c r="A61" s="5">
        <v>53</v>
      </c>
      <c r="B61" s="205" t="s">
        <v>135</v>
      </c>
      <c r="C61" s="201" t="s">
        <v>920</v>
      </c>
      <c r="D61" s="207" t="s">
        <v>38</v>
      </c>
      <c r="E61" s="216">
        <v>4</v>
      </c>
      <c r="F61" s="243">
        <v>700000</v>
      </c>
      <c r="G61" s="210">
        <f t="shared" si="1"/>
        <v>2800000</v>
      </c>
    </row>
    <row r="62" spans="1:7" ht="16.5">
      <c r="A62" s="5">
        <v>54</v>
      </c>
      <c r="B62" s="205" t="s">
        <v>135</v>
      </c>
      <c r="C62" s="201" t="s">
        <v>921</v>
      </c>
      <c r="D62" s="207" t="s">
        <v>38</v>
      </c>
      <c r="E62" s="216">
        <v>4</v>
      </c>
      <c r="F62" s="243">
        <v>750000</v>
      </c>
      <c r="G62" s="210">
        <f t="shared" si="1"/>
        <v>3000000</v>
      </c>
    </row>
    <row r="63" spans="1:7" ht="16.5">
      <c r="A63" s="5">
        <v>55</v>
      </c>
      <c r="B63" s="205" t="s">
        <v>922</v>
      </c>
      <c r="C63" s="201" t="s">
        <v>923</v>
      </c>
      <c r="D63" s="219" t="s">
        <v>38</v>
      </c>
      <c r="E63" s="220">
        <v>2</v>
      </c>
      <c r="F63" s="243">
        <v>130000</v>
      </c>
      <c r="G63" s="210">
        <f t="shared" si="1"/>
        <v>260000</v>
      </c>
    </row>
    <row r="64" spans="1:7" ht="16.5">
      <c r="A64" s="5">
        <v>56</v>
      </c>
      <c r="B64" s="205" t="s">
        <v>142</v>
      </c>
      <c r="C64" s="201" t="s">
        <v>143</v>
      </c>
      <c r="D64" s="203" t="s">
        <v>38</v>
      </c>
      <c r="E64" s="216">
        <v>4</v>
      </c>
      <c r="F64" s="243">
        <v>480000</v>
      </c>
      <c r="G64" s="210">
        <f t="shared" si="1"/>
        <v>1920000</v>
      </c>
    </row>
    <row r="65" spans="1:7" ht="16.5">
      <c r="A65" s="5">
        <v>57</v>
      </c>
      <c r="B65" s="206" t="s">
        <v>144</v>
      </c>
      <c r="C65" s="203" t="s">
        <v>81</v>
      </c>
      <c r="D65" s="203" t="s">
        <v>38</v>
      </c>
      <c r="E65" s="216">
        <v>2</v>
      </c>
      <c r="F65" s="243">
        <v>1400000</v>
      </c>
      <c r="G65" s="210">
        <f t="shared" si="1"/>
        <v>2800000</v>
      </c>
    </row>
    <row r="66" spans="1:7" ht="16.5">
      <c r="A66" s="5">
        <v>58</v>
      </c>
      <c r="B66" s="205" t="s">
        <v>924</v>
      </c>
      <c r="C66" s="201" t="s">
        <v>32</v>
      </c>
      <c r="D66" s="219" t="s">
        <v>38</v>
      </c>
      <c r="E66" s="220">
        <v>2</v>
      </c>
      <c r="F66" s="243">
        <v>2870000</v>
      </c>
      <c r="G66" s="210">
        <f t="shared" si="1"/>
        <v>5740000</v>
      </c>
    </row>
    <row r="67" spans="1:7" ht="16.5">
      <c r="A67" s="5">
        <v>59</v>
      </c>
      <c r="B67" s="206" t="s">
        <v>925</v>
      </c>
      <c r="C67" s="203" t="s">
        <v>37</v>
      </c>
      <c r="D67" s="219" t="s">
        <v>38</v>
      </c>
      <c r="E67" s="220">
        <v>1</v>
      </c>
      <c r="F67" s="243">
        <v>1400000</v>
      </c>
      <c r="G67" s="210">
        <f t="shared" si="1"/>
        <v>1400000</v>
      </c>
    </row>
    <row r="68" spans="1:7" ht="16.5">
      <c r="A68" s="5">
        <v>60</v>
      </c>
      <c r="B68" s="206" t="s">
        <v>926</v>
      </c>
      <c r="C68" s="203" t="s">
        <v>27</v>
      </c>
      <c r="D68" s="219" t="s">
        <v>38</v>
      </c>
      <c r="E68" s="220">
        <v>2</v>
      </c>
      <c r="F68" s="243">
        <v>2400000</v>
      </c>
      <c r="G68" s="210">
        <f t="shared" si="1"/>
        <v>4800000</v>
      </c>
    </row>
    <row r="69" spans="1:7" ht="16.5">
      <c r="A69" s="5">
        <v>61</v>
      </c>
      <c r="B69" s="205" t="s">
        <v>149</v>
      </c>
      <c r="C69" s="201"/>
      <c r="D69" s="219" t="s">
        <v>38</v>
      </c>
      <c r="E69" s="220">
        <v>4</v>
      </c>
      <c r="F69" s="243">
        <v>95000</v>
      </c>
      <c r="G69" s="210">
        <f t="shared" si="1"/>
        <v>380000</v>
      </c>
    </row>
    <row r="70" spans="1:7" ht="16.5">
      <c r="A70" s="5">
        <v>62</v>
      </c>
      <c r="B70" s="206" t="s">
        <v>151</v>
      </c>
      <c r="C70" s="203" t="s">
        <v>152</v>
      </c>
      <c r="D70" s="203" t="s">
        <v>38</v>
      </c>
      <c r="E70" s="216">
        <v>1</v>
      </c>
      <c r="F70" s="243">
        <v>780000</v>
      </c>
      <c r="G70" s="210">
        <f t="shared" si="1"/>
        <v>780000</v>
      </c>
    </row>
    <row r="71" spans="1:7" ht="16.5">
      <c r="A71" s="5">
        <v>63</v>
      </c>
      <c r="B71" s="206" t="s">
        <v>153</v>
      </c>
      <c r="C71" s="203" t="s">
        <v>32</v>
      </c>
      <c r="D71" s="203" t="s">
        <v>38</v>
      </c>
      <c r="E71" s="216">
        <v>1</v>
      </c>
      <c r="F71" s="243">
        <v>480000</v>
      </c>
      <c r="G71" s="210">
        <f t="shared" si="1"/>
        <v>480000</v>
      </c>
    </row>
    <row r="72" spans="1:7" ht="16.5">
      <c r="A72" s="5">
        <v>64</v>
      </c>
      <c r="B72" s="206" t="s">
        <v>927</v>
      </c>
      <c r="C72" s="203" t="s">
        <v>27</v>
      </c>
      <c r="D72" s="219" t="s">
        <v>38</v>
      </c>
      <c r="E72" s="220">
        <v>2</v>
      </c>
      <c r="F72" s="243">
        <v>1250000</v>
      </c>
      <c r="G72" s="210">
        <f t="shared" si="1"/>
        <v>2500000</v>
      </c>
    </row>
    <row r="73" spans="1:7" ht="16.5">
      <c r="A73" s="5">
        <v>65</v>
      </c>
      <c r="B73" s="205" t="s">
        <v>167</v>
      </c>
      <c r="C73" s="201" t="s">
        <v>168</v>
      </c>
      <c r="D73" s="209" t="s">
        <v>17</v>
      </c>
      <c r="E73" s="216">
        <v>20</v>
      </c>
      <c r="F73" s="243">
        <v>90000</v>
      </c>
      <c r="G73" s="210">
        <f t="shared" si="1"/>
        <v>1800000</v>
      </c>
    </row>
    <row r="74" spans="1:7" ht="16.5">
      <c r="A74" s="5">
        <v>66</v>
      </c>
      <c r="B74" s="205" t="s">
        <v>169</v>
      </c>
      <c r="C74" s="201" t="s">
        <v>170</v>
      </c>
      <c r="D74" s="209" t="s">
        <v>17</v>
      </c>
      <c r="E74" s="216">
        <v>30</v>
      </c>
      <c r="F74" s="243">
        <v>100000</v>
      </c>
      <c r="G74" s="210">
        <f t="shared" si="1"/>
        <v>3000000</v>
      </c>
    </row>
    <row r="75" spans="1:7" ht="16.5">
      <c r="A75" s="5">
        <v>67</v>
      </c>
      <c r="B75" s="205" t="s">
        <v>176</v>
      </c>
      <c r="C75" s="202" t="s">
        <v>136</v>
      </c>
      <c r="D75" s="219" t="s">
        <v>38</v>
      </c>
      <c r="E75" s="220">
        <v>20</v>
      </c>
      <c r="F75" s="243">
        <v>200000</v>
      </c>
      <c r="G75" s="210">
        <f t="shared" si="1"/>
        <v>4000000</v>
      </c>
    </row>
    <row r="76" spans="1:7" ht="16.5">
      <c r="A76" s="5">
        <v>68</v>
      </c>
      <c r="B76" s="205" t="s">
        <v>928</v>
      </c>
      <c r="C76" s="201" t="s">
        <v>200</v>
      </c>
      <c r="D76" s="207" t="s">
        <v>181</v>
      </c>
      <c r="E76" s="216">
        <v>8</v>
      </c>
      <c r="F76" s="243">
        <v>120000</v>
      </c>
      <c r="G76" s="210">
        <f t="shared" si="1"/>
        <v>960000</v>
      </c>
    </row>
    <row r="77" spans="1:7" ht="16.5">
      <c r="A77" s="5">
        <v>69</v>
      </c>
      <c r="B77" s="205" t="s">
        <v>929</v>
      </c>
      <c r="C77" s="201" t="s">
        <v>32</v>
      </c>
      <c r="D77" s="221" t="s">
        <v>28</v>
      </c>
      <c r="E77" s="220">
        <v>1</v>
      </c>
      <c r="F77" s="243">
        <v>3300000</v>
      </c>
      <c r="G77" s="210">
        <f t="shared" si="1"/>
        <v>3300000</v>
      </c>
    </row>
    <row r="78" spans="1:7" ht="16.5">
      <c r="A78" s="5">
        <v>70</v>
      </c>
      <c r="B78" s="206" t="s">
        <v>182</v>
      </c>
      <c r="C78" s="203" t="s">
        <v>183</v>
      </c>
      <c r="D78" s="219" t="s">
        <v>38</v>
      </c>
      <c r="E78" s="222">
        <v>6</v>
      </c>
      <c r="F78" s="245">
        <v>550000</v>
      </c>
      <c r="G78" s="210">
        <f t="shared" si="1"/>
        <v>3300000</v>
      </c>
    </row>
    <row r="79" spans="1:7" ht="16.5">
      <c r="A79" s="5">
        <v>71</v>
      </c>
      <c r="B79" s="223" t="s">
        <v>930</v>
      </c>
      <c r="C79" s="224" t="s">
        <v>32</v>
      </c>
      <c r="D79" s="219" t="s">
        <v>38</v>
      </c>
      <c r="E79" s="220">
        <v>1</v>
      </c>
      <c r="F79" s="243">
        <v>3300000</v>
      </c>
      <c r="G79" s="210">
        <f t="shared" si="1"/>
        <v>3300000</v>
      </c>
    </row>
    <row r="80" spans="1:7" ht="16.5">
      <c r="A80" s="5">
        <v>72</v>
      </c>
      <c r="B80" s="206" t="s">
        <v>931</v>
      </c>
      <c r="C80" s="203" t="s">
        <v>32</v>
      </c>
      <c r="D80" s="221" t="s">
        <v>28</v>
      </c>
      <c r="E80" s="220">
        <v>2</v>
      </c>
      <c r="F80" s="243">
        <v>2900000</v>
      </c>
      <c r="G80" s="210">
        <f t="shared" si="1"/>
        <v>5800000</v>
      </c>
    </row>
    <row r="81" spans="1:7" ht="16.5">
      <c r="A81" s="5">
        <v>73</v>
      </c>
      <c r="B81" s="205" t="s">
        <v>189</v>
      </c>
      <c r="C81" s="201" t="s">
        <v>190</v>
      </c>
      <c r="D81" s="201" t="s">
        <v>103</v>
      </c>
      <c r="E81" s="216">
        <v>300</v>
      </c>
      <c r="F81" s="242">
        <v>15000</v>
      </c>
      <c r="G81" s="210">
        <f t="shared" si="1"/>
        <v>4500000</v>
      </c>
    </row>
    <row r="82" spans="1:7" ht="16.5">
      <c r="A82" s="5"/>
      <c r="B82" s="98" t="s">
        <v>204</v>
      </c>
      <c r="C82" s="99"/>
      <c r="D82" s="100"/>
      <c r="E82" s="101"/>
      <c r="F82" s="246"/>
      <c r="G82" s="103">
        <f>SUM(G9:G81)</f>
        <v>193385000</v>
      </c>
    </row>
    <row r="83" spans="1:7" ht="16.5">
      <c r="A83" s="46"/>
      <c r="B83" s="43" t="s">
        <v>205</v>
      </c>
      <c r="C83" s="201"/>
      <c r="D83" s="173"/>
      <c r="E83" s="222"/>
      <c r="F83" s="166"/>
      <c r="G83" s="33"/>
    </row>
    <row r="84" spans="1:7" ht="16.5">
      <c r="A84" s="5">
        <v>1</v>
      </c>
      <c r="B84" s="177" t="s">
        <v>242</v>
      </c>
      <c r="C84" s="83"/>
      <c r="D84" s="178" t="s">
        <v>243</v>
      </c>
      <c r="E84" s="216">
        <v>180</v>
      </c>
      <c r="F84" s="49">
        <v>8500</v>
      </c>
      <c r="G84" s="33">
        <f>E84*F84</f>
        <v>1530000</v>
      </c>
    </row>
    <row r="85" spans="1:7" ht="16.5">
      <c r="A85" s="5">
        <v>2</v>
      </c>
      <c r="B85" s="177" t="s">
        <v>206</v>
      </c>
      <c r="C85" s="178"/>
      <c r="D85" s="83" t="s">
        <v>20</v>
      </c>
      <c r="E85" s="209">
        <v>9</v>
      </c>
      <c r="F85" s="49">
        <v>13000</v>
      </c>
      <c r="G85" s="33">
        <f t="shared" ref="G85:G124" si="2">E85*F85</f>
        <v>117000</v>
      </c>
    </row>
    <row r="86" spans="1:7" ht="16.5">
      <c r="A86" s="5">
        <v>3</v>
      </c>
      <c r="B86" s="177" t="s">
        <v>208</v>
      </c>
      <c r="C86" s="178"/>
      <c r="D86" s="83" t="s">
        <v>20</v>
      </c>
      <c r="E86" s="209">
        <v>9</v>
      </c>
      <c r="F86" s="49">
        <v>14000</v>
      </c>
      <c r="G86" s="33">
        <f t="shared" si="2"/>
        <v>126000</v>
      </c>
    </row>
    <row r="87" spans="1:7" ht="16.5">
      <c r="A87" s="5">
        <v>4</v>
      </c>
      <c r="B87" s="179" t="s">
        <v>932</v>
      </c>
      <c r="C87" s="180"/>
      <c r="D87" s="180" t="s">
        <v>28</v>
      </c>
      <c r="E87" s="118">
        <v>2</v>
      </c>
      <c r="F87" s="49">
        <v>700000</v>
      </c>
      <c r="G87" s="33">
        <f t="shared" si="2"/>
        <v>1400000</v>
      </c>
    </row>
    <row r="88" spans="1:7" ht="16.5">
      <c r="A88" s="5">
        <v>5</v>
      </c>
      <c r="B88" s="179" t="s">
        <v>1155</v>
      </c>
      <c r="C88" s="180"/>
      <c r="D88" s="180" t="s">
        <v>28</v>
      </c>
      <c r="E88" s="118">
        <v>1</v>
      </c>
      <c r="F88" s="49">
        <v>3500000</v>
      </c>
      <c r="G88" s="33">
        <f t="shared" si="2"/>
        <v>3500000</v>
      </c>
    </row>
    <row r="89" spans="1:7" ht="16.5">
      <c r="A89" s="5">
        <v>6</v>
      </c>
      <c r="B89" s="229" t="s">
        <v>1140</v>
      </c>
      <c r="C89" s="178" t="s">
        <v>933</v>
      </c>
      <c r="D89" s="180" t="s">
        <v>38</v>
      </c>
      <c r="E89" s="216">
        <v>5</v>
      </c>
      <c r="F89" s="49">
        <v>180000</v>
      </c>
      <c r="G89" s="33">
        <f t="shared" si="2"/>
        <v>900000</v>
      </c>
    </row>
    <row r="90" spans="1:7" ht="16.5">
      <c r="A90" s="5">
        <v>7</v>
      </c>
      <c r="B90" s="179" t="s">
        <v>934</v>
      </c>
      <c r="C90" s="180"/>
      <c r="D90" s="180" t="s">
        <v>38</v>
      </c>
      <c r="E90" s="118">
        <v>5</v>
      </c>
      <c r="F90" s="49">
        <v>80000</v>
      </c>
      <c r="G90" s="33">
        <f t="shared" si="2"/>
        <v>400000</v>
      </c>
    </row>
    <row r="91" spans="1:7" ht="16.5">
      <c r="A91" s="5">
        <v>8</v>
      </c>
      <c r="B91" s="177" t="s">
        <v>935</v>
      </c>
      <c r="C91" s="178"/>
      <c r="D91" s="180" t="s">
        <v>38</v>
      </c>
      <c r="E91" s="216">
        <v>7</v>
      </c>
      <c r="F91" s="49">
        <v>25000</v>
      </c>
      <c r="G91" s="33">
        <f t="shared" si="2"/>
        <v>175000</v>
      </c>
    </row>
    <row r="92" spans="1:7" ht="16.5">
      <c r="A92" s="5">
        <v>9</v>
      </c>
      <c r="B92" s="177" t="s">
        <v>936</v>
      </c>
      <c r="C92" s="178"/>
      <c r="D92" s="180" t="s">
        <v>38</v>
      </c>
      <c r="E92" s="216">
        <v>7</v>
      </c>
      <c r="F92" s="49">
        <v>35000</v>
      </c>
      <c r="G92" s="33">
        <f t="shared" si="2"/>
        <v>245000</v>
      </c>
    </row>
    <row r="93" spans="1:7" ht="16.5">
      <c r="A93" s="5">
        <v>10</v>
      </c>
      <c r="B93" s="77" t="s">
        <v>937</v>
      </c>
      <c r="C93" s="82"/>
      <c r="D93" s="82" t="s">
        <v>38</v>
      </c>
      <c r="E93" s="106">
        <v>7</v>
      </c>
      <c r="F93" s="49">
        <v>41000</v>
      </c>
      <c r="G93" s="33">
        <f t="shared" si="2"/>
        <v>287000</v>
      </c>
    </row>
    <row r="94" spans="1:7" ht="16.5">
      <c r="A94" s="5">
        <v>11</v>
      </c>
      <c r="B94" s="177" t="s">
        <v>1153</v>
      </c>
      <c r="C94" s="83"/>
      <c r="D94" s="178" t="s">
        <v>38</v>
      </c>
      <c r="E94" s="209">
        <v>7</v>
      </c>
      <c r="F94" s="49">
        <v>420000</v>
      </c>
      <c r="G94" s="33">
        <f t="shared" si="2"/>
        <v>2940000</v>
      </c>
    </row>
    <row r="95" spans="1:7" ht="16.5">
      <c r="A95" s="5">
        <v>12</v>
      </c>
      <c r="B95" s="77" t="s">
        <v>1131</v>
      </c>
      <c r="C95" s="82"/>
      <c r="D95" s="82" t="s">
        <v>38</v>
      </c>
      <c r="E95" s="106">
        <v>9</v>
      </c>
      <c r="F95" s="49">
        <v>14000</v>
      </c>
      <c r="G95" s="33">
        <f t="shared" si="2"/>
        <v>126000</v>
      </c>
    </row>
    <row r="96" spans="1:7" ht="16.5">
      <c r="A96" s="5">
        <v>13</v>
      </c>
      <c r="B96" s="77" t="s">
        <v>1132</v>
      </c>
      <c r="C96" s="82"/>
      <c r="D96" s="82" t="s">
        <v>38</v>
      </c>
      <c r="E96" s="106">
        <v>9</v>
      </c>
      <c r="F96" s="49">
        <v>11000</v>
      </c>
      <c r="G96" s="33">
        <f t="shared" si="2"/>
        <v>99000</v>
      </c>
    </row>
    <row r="97" spans="1:7" ht="16.5">
      <c r="A97" s="5">
        <v>14</v>
      </c>
      <c r="B97" s="177" t="s">
        <v>938</v>
      </c>
      <c r="C97" s="83" t="s">
        <v>939</v>
      </c>
      <c r="D97" s="83" t="s">
        <v>20</v>
      </c>
      <c r="E97" s="216">
        <v>2</v>
      </c>
      <c r="F97" s="49">
        <v>750000</v>
      </c>
      <c r="G97" s="33">
        <f t="shared" si="2"/>
        <v>1500000</v>
      </c>
    </row>
    <row r="98" spans="1:7" ht="16.5">
      <c r="A98" s="5">
        <v>15</v>
      </c>
      <c r="B98" s="177" t="s">
        <v>940</v>
      </c>
      <c r="C98" s="178" t="s">
        <v>941</v>
      </c>
      <c r="D98" s="83" t="s">
        <v>20</v>
      </c>
      <c r="E98" s="216">
        <v>2</v>
      </c>
      <c r="F98" s="49">
        <v>800000</v>
      </c>
      <c r="G98" s="33">
        <f t="shared" si="2"/>
        <v>1600000</v>
      </c>
    </row>
    <row r="99" spans="1:7" ht="16.5">
      <c r="A99" s="5">
        <v>16</v>
      </c>
      <c r="B99" s="77" t="s">
        <v>942</v>
      </c>
      <c r="C99" s="82"/>
      <c r="D99" s="82" t="s">
        <v>38</v>
      </c>
      <c r="E99" s="106">
        <v>5</v>
      </c>
      <c r="F99" s="49">
        <v>27000</v>
      </c>
      <c r="G99" s="33">
        <f t="shared" si="2"/>
        <v>135000</v>
      </c>
    </row>
    <row r="100" spans="1:7" ht="16.5">
      <c r="A100" s="5">
        <v>17</v>
      </c>
      <c r="B100" s="177" t="s">
        <v>943</v>
      </c>
      <c r="C100" s="178" t="s">
        <v>944</v>
      </c>
      <c r="D100" s="178" t="s">
        <v>567</v>
      </c>
      <c r="E100" s="209">
        <v>8</v>
      </c>
      <c r="F100" s="49">
        <v>65000</v>
      </c>
      <c r="G100" s="33">
        <f t="shared" si="2"/>
        <v>520000</v>
      </c>
    </row>
    <row r="101" spans="1:7" ht="16.5">
      <c r="A101" s="5">
        <v>18</v>
      </c>
      <c r="B101" s="179" t="s">
        <v>945</v>
      </c>
      <c r="C101" s="180"/>
      <c r="D101" s="180" t="s">
        <v>254</v>
      </c>
      <c r="E101" s="118">
        <v>1</v>
      </c>
      <c r="F101" s="49">
        <v>1900000</v>
      </c>
      <c r="G101" s="33">
        <f t="shared" si="2"/>
        <v>1900000</v>
      </c>
    </row>
    <row r="102" spans="1:7" ht="16.5">
      <c r="A102" s="5">
        <v>19</v>
      </c>
      <c r="B102" s="179" t="s">
        <v>946</v>
      </c>
      <c r="C102" s="180"/>
      <c r="D102" s="180" t="s">
        <v>254</v>
      </c>
      <c r="E102" s="118">
        <v>1</v>
      </c>
      <c r="F102" s="49">
        <v>2200000</v>
      </c>
      <c r="G102" s="33">
        <f t="shared" si="2"/>
        <v>2200000</v>
      </c>
    </row>
    <row r="103" spans="1:7" ht="16.5">
      <c r="A103" s="5">
        <v>20</v>
      </c>
      <c r="B103" s="179" t="s">
        <v>948</v>
      </c>
      <c r="C103" s="180"/>
      <c r="D103" s="180" t="s">
        <v>38</v>
      </c>
      <c r="E103" s="118">
        <v>3</v>
      </c>
      <c r="F103" s="49">
        <v>520000</v>
      </c>
      <c r="G103" s="33">
        <f t="shared" si="2"/>
        <v>1560000</v>
      </c>
    </row>
    <row r="104" spans="1:7" ht="16.5">
      <c r="A104" s="5">
        <v>21</v>
      </c>
      <c r="B104" s="77" t="s">
        <v>1125</v>
      </c>
      <c r="C104" s="178" t="s">
        <v>949</v>
      </c>
      <c r="D104" s="180" t="s">
        <v>38</v>
      </c>
      <c r="E104" s="83">
        <v>10</v>
      </c>
      <c r="F104" s="49">
        <v>120000</v>
      </c>
      <c r="G104" s="33">
        <f t="shared" si="2"/>
        <v>1200000</v>
      </c>
    </row>
    <row r="105" spans="1:7" ht="16.5">
      <c r="A105" s="5">
        <v>22</v>
      </c>
      <c r="B105" s="179" t="s">
        <v>950</v>
      </c>
      <c r="C105" s="180"/>
      <c r="D105" s="180" t="s">
        <v>947</v>
      </c>
      <c r="E105" s="180">
        <v>15</v>
      </c>
      <c r="F105" s="49">
        <v>45000</v>
      </c>
      <c r="G105" s="33">
        <f t="shared" si="2"/>
        <v>675000</v>
      </c>
    </row>
    <row r="106" spans="1:7" ht="16.5">
      <c r="A106" s="5">
        <v>23</v>
      </c>
      <c r="B106" s="179" t="s">
        <v>951</v>
      </c>
      <c r="C106" s="180"/>
      <c r="D106" s="180" t="s">
        <v>947</v>
      </c>
      <c r="E106" s="180">
        <v>15</v>
      </c>
      <c r="F106" s="49">
        <v>38000</v>
      </c>
      <c r="G106" s="33">
        <f t="shared" si="2"/>
        <v>570000</v>
      </c>
    </row>
    <row r="107" spans="1:7" ht="16.5">
      <c r="A107" s="5">
        <v>24</v>
      </c>
      <c r="B107" s="179" t="s">
        <v>952</v>
      </c>
      <c r="C107" s="180"/>
      <c r="D107" s="180" t="s">
        <v>947</v>
      </c>
      <c r="E107" s="180">
        <v>6</v>
      </c>
      <c r="F107" s="49">
        <v>25000</v>
      </c>
      <c r="G107" s="33">
        <f t="shared" si="2"/>
        <v>150000</v>
      </c>
    </row>
    <row r="108" spans="1:7" ht="16.5">
      <c r="A108" s="5">
        <v>25</v>
      </c>
      <c r="B108" s="177" t="s">
        <v>169</v>
      </c>
      <c r="C108" s="230" t="s">
        <v>1128</v>
      </c>
      <c r="D108" s="83" t="s">
        <v>20</v>
      </c>
      <c r="E108" s="83">
        <v>1</v>
      </c>
      <c r="F108" s="49">
        <v>1200000</v>
      </c>
      <c r="G108" s="33">
        <f t="shared" si="2"/>
        <v>1200000</v>
      </c>
    </row>
    <row r="109" spans="1:7" ht="16.5">
      <c r="A109" s="5">
        <v>26</v>
      </c>
      <c r="B109" s="177" t="s">
        <v>169</v>
      </c>
      <c r="C109" s="230" t="s">
        <v>1127</v>
      </c>
      <c r="D109" s="83" t="s">
        <v>20</v>
      </c>
      <c r="E109" s="83">
        <v>2</v>
      </c>
      <c r="F109" s="49">
        <v>780000</v>
      </c>
      <c r="G109" s="33">
        <f t="shared" si="2"/>
        <v>1560000</v>
      </c>
    </row>
    <row r="110" spans="1:7" ht="16.5">
      <c r="A110" s="5">
        <v>27</v>
      </c>
      <c r="B110" s="177" t="s">
        <v>169</v>
      </c>
      <c r="C110" s="230" t="s">
        <v>1126</v>
      </c>
      <c r="D110" s="83" t="s">
        <v>20</v>
      </c>
      <c r="E110" s="83">
        <v>2</v>
      </c>
      <c r="F110" s="49">
        <v>600000</v>
      </c>
      <c r="G110" s="33">
        <f t="shared" si="2"/>
        <v>1200000</v>
      </c>
    </row>
    <row r="111" spans="1:7" ht="16.5">
      <c r="A111" s="5">
        <v>28</v>
      </c>
      <c r="B111" s="77" t="s">
        <v>1130</v>
      </c>
      <c r="C111" s="82"/>
      <c r="D111" s="82" t="s">
        <v>17</v>
      </c>
      <c r="E111" s="106">
        <v>1</v>
      </c>
      <c r="F111" s="49">
        <v>12000</v>
      </c>
      <c r="G111" s="33">
        <f t="shared" si="2"/>
        <v>12000</v>
      </c>
    </row>
    <row r="112" spans="1:7" ht="16.5">
      <c r="A112" s="5">
        <v>29</v>
      </c>
      <c r="B112" s="179" t="s">
        <v>1129</v>
      </c>
      <c r="C112" s="180"/>
      <c r="D112" s="83" t="s">
        <v>20</v>
      </c>
      <c r="E112" s="180">
        <v>1</v>
      </c>
      <c r="F112" s="49">
        <v>770000</v>
      </c>
      <c r="G112" s="33">
        <f t="shared" si="2"/>
        <v>770000</v>
      </c>
    </row>
    <row r="113" spans="1:7" ht="16.5">
      <c r="A113" s="5">
        <v>30</v>
      </c>
      <c r="B113" s="177" t="s">
        <v>953</v>
      </c>
      <c r="C113" s="178" t="s">
        <v>954</v>
      </c>
      <c r="D113" s="178" t="s">
        <v>35</v>
      </c>
      <c r="E113" s="178">
        <v>3</v>
      </c>
      <c r="F113" s="49">
        <v>108000</v>
      </c>
      <c r="G113" s="33">
        <f t="shared" si="2"/>
        <v>324000</v>
      </c>
    </row>
    <row r="114" spans="1:7" ht="16.5">
      <c r="A114" s="5">
        <v>31</v>
      </c>
      <c r="B114" s="177" t="s">
        <v>953</v>
      </c>
      <c r="C114" s="83" t="s">
        <v>955</v>
      </c>
      <c r="D114" s="178" t="s">
        <v>35</v>
      </c>
      <c r="E114" s="178">
        <v>3</v>
      </c>
      <c r="F114" s="49">
        <v>100000</v>
      </c>
      <c r="G114" s="33">
        <f t="shared" si="2"/>
        <v>300000</v>
      </c>
    </row>
    <row r="115" spans="1:7" ht="16.5">
      <c r="A115" s="5">
        <v>32</v>
      </c>
      <c r="B115" s="77" t="s">
        <v>956</v>
      </c>
      <c r="C115" s="82"/>
      <c r="D115" s="82" t="s">
        <v>957</v>
      </c>
      <c r="E115" s="82">
        <v>5</v>
      </c>
      <c r="F115" s="49">
        <v>8000</v>
      </c>
      <c r="G115" s="33">
        <f t="shared" si="2"/>
        <v>40000</v>
      </c>
    </row>
    <row r="116" spans="1:7" ht="16.5">
      <c r="A116" s="5">
        <v>33</v>
      </c>
      <c r="B116" s="77" t="s">
        <v>958</v>
      </c>
      <c r="C116" s="82"/>
      <c r="D116" s="82" t="s">
        <v>38</v>
      </c>
      <c r="E116" s="82">
        <v>2</v>
      </c>
      <c r="F116" s="49">
        <v>600000</v>
      </c>
      <c r="G116" s="33">
        <f t="shared" si="2"/>
        <v>1200000</v>
      </c>
    </row>
    <row r="117" spans="1:7" ht="16.5">
      <c r="A117" s="5">
        <v>34</v>
      </c>
      <c r="B117" s="179" t="s">
        <v>959</v>
      </c>
      <c r="C117" s="180"/>
      <c r="D117" s="180" t="s">
        <v>28</v>
      </c>
      <c r="E117" s="118">
        <v>8</v>
      </c>
      <c r="F117" s="49">
        <v>35000</v>
      </c>
      <c r="G117" s="33">
        <f t="shared" si="2"/>
        <v>280000</v>
      </c>
    </row>
    <row r="118" spans="1:7" ht="16.5">
      <c r="A118" s="5">
        <v>35</v>
      </c>
      <c r="B118" s="179" t="s">
        <v>960</v>
      </c>
      <c r="C118" s="180"/>
      <c r="D118" s="180" t="s">
        <v>28</v>
      </c>
      <c r="E118" s="118">
        <v>8</v>
      </c>
      <c r="F118" s="49">
        <v>43000</v>
      </c>
      <c r="G118" s="33">
        <f t="shared" si="2"/>
        <v>344000</v>
      </c>
    </row>
    <row r="119" spans="1:7" ht="16.5">
      <c r="A119" s="5">
        <v>36</v>
      </c>
      <c r="B119" s="179" t="s">
        <v>961</v>
      </c>
      <c r="C119" s="180"/>
      <c r="D119" s="180" t="s">
        <v>28</v>
      </c>
      <c r="E119" s="118">
        <v>8</v>
      </c>
      <c r="F119" s="49">
        <v>58000</v>
      </c>
      <c r="G119" s="33">
        <f t="shared" si="2"/>
        <v>464000</v>
      </c>
    </row>
    <row r="120" spans="1:7" ht="16.5">
      <c r="A120" s="5">
        <v>37</v>
      </c>
      <c r="B120" s="179" t="s">
        <v>962</v>
      </c>
      <c r="C120" s="180"/>
      <c r="D120" s="180" t="s">
        <v>28</v>
      </c>
      <c r="E120" s="118">
        <v>8</v>
      </c>
      <c r="F120" s="49">
        <v>25000</v>
      </c>
      <c r="G120" s="33">
        <f t="shared" si="2"/>
        <v>200000</v>
      </c>
    </row>
    <row r="121" spans="1:7" ht="19.5">
      <c r="A121" s="5">
        <v>38</v>
      </c>
      <c r="B121" s="179" t="s">
        <v>228</v>
      </c>
      <c r="C121" s="180"/>
      <c r="D121" s="180" t="s">
        <v>38</v>
      </c>
      <c r="E121" s="180">
        <v>1</v>
      </c>
      <c r="F121" s="49">
        <v>1000000</v>
      </c>
      <c r="G121" s="33">
        <f t="shared" si="2"/>
        <v>1000000</v>
      </c>
    </row>
    <row r="122" spans="1:7" ht="16.5">
      <c r="A122" s="5">
        <v>39</v>
      </c>
      <c r="B122" s="179" t="s">
        <v>230</v>
      </c>
      <c r="C122" s="180"/>
      <c r="D122" s="180" t="s">
        <v>38</v>
      </c>
      <c r="E122" s="180">
        <v>1</v>
      </c>
      <c r="F122" s="49">
        <v>1200000</v>
      </c>
      <c r="G122" s="33">
        <f t="shared" si="2"/>
        <v>1200000</v>
      </c>
    </row>
    <row r="123" spans="1:7" ht="19.5">
      <c r="A123" s="5">
        <v>40</v>
      </c>
      <c r="B123" s="179" t="s">
        <v>231</v>
      </c>
      <c r="C123" s="180"/>
      <c r="D123" s="180" t="s">
        <v>38</v>
      </c>
      <c r="E123" s="180">
        <v>1</v>
      </c>
      <c r="F123" s="49">
        <v>1000000</v>
      </c>
      <c r="G123" s="33">
        <f t="shared" si="2"/>
        <v>1000000</v>
      </c>
    </row>
    <row r="124" spans="1:7" ht="16.5">
      <c r="A124" s="5">
        <v>41</v>
      </c>
      <c r="B124" s="179" t="s">
        <v>963</v>
      </c>
      <c r="C124" s="180"/>
      <c r="D124" s="180" t="s">
        <v>38</v>
      </c>
      <c r="E124" s="180">
        <v>3</v>
      </c>
      <c r="F124" s="49">
        <v>69000</v>
      </c>
      <c r="G124" s="33">
        <f t="shared" si="2"/>
        <v>207000</v>
      </c>
    </row>
    <row r="125" spans="1:7" ht="16.5">
      <c r="A125" s="5">
        <v>42</v>
      </c>
      <c r="B125" s="179" t="s">
        <v>274</v>
      </c>
      <c r="C125" s="180"/>
      <c r="D125" s="180" t="s">
        <v>181</v>
      </c>
      <c r="E125" s="118">
        <v>3</v>
      </c>
      <c r="F125" s="49">
        <v>45000</v>
      </c>
      <c r="G125" s="33">
        <f t="shared" ref="G125:G131" si="3">E125*F125</f>
        <v>135000</v>
      </c>
    </row>
    <row r="126" spans="1:7" ht="16.5">
      <c r="A126" s="5">
        <v>43</v>
      </c>
      <c r="B126" s="77" t="s">
        <v>964</v>
      </c>
      <c r="C126" s="82"/>
      <c r="D126" s="82" t="s">
        <v>38</v>
      </c>
      <c r="E126" s="82">
        <v>3</v>
      </c>
      <c r="F126" s="49">
        <v>50000</v>
      </c>
      <c r="G126" s="33">
        <f t="shared" si="3"/>
        <v>150000</v>
      </c>
    </row>
    <row r="127" spans="1:7" ht="16.5">
      <c r="A127" s="5">
        <v>44</v>
      </c>
      <c r="B127" s="77" t="s">
        <v>965</v>
      </c>
      <c r="C127" s="82"/>
      <c r="D127" s="82" t="s">
        <v>38</v>
      </c>
      <c r="E127" s="82">
        <v>3</v>
      </c>
      <c r="F127" s="49">
        <v>50000</v>
      </c>
      <c r="G127" s="33">
        <f t="shared" si="3"/>
        <v>150000</v>
      </c>
    </row>
    <row r="128" spans="1:7" ht="16.5">
      <c r="A128" s="5">
        <v>45</v>
      </c>
      <c r="B128" s="77" t="s">
        <v>966</v>
      </c>
      <c r="C128" s="82"/>
      <c r="D128" s="82" t="s">
        <v>38</v>
      </c>
      <c r="E128" s="82">
        <v>3</v>
      </c>
      <c r="F128" s="49">
        <v>50000</v>
      </c>
      <c r="G128" s="33">
        <f t="shared" si="3"/>
        <v>150000</v>
      </c>
    </row>
    <row r="129" spans="1:10" ht="16.5">
      <c r="A129" s="5">
        <v>46</v>
      </c>
      <c r="B129" s="77" t="s">
        <v>967</v>
      </c>
      <c r="C129" s="82"/>
      <c r="D129" s="82" t="s">
        <v>38</v>
      </c>
      <c r="E129" s="82">
        <v>3</v>
      </c>
      <c r="F129" s="49">
        <v>25000</v>
      </c>
      <c r="G129" s="33">
        <f t="shared" si="3"/>
        <v>75000</v>
      </c>
    </row>
    <row r="130" spans="1:10" ht="16.5">
      <c r="A130" s="5">
        <v>47</v>
      </c>
      <c r="B130" s="179" t="s">
        <v>1154</v>
      </c>
      <c r="C130" s="180" t="s">
        <v>250</v>
      </c>
      <c r="D130" s="180" t="s">
        <v>28</v>
      </c>
      <c r="E130" s="180">
        <v>3</v>
      </c>
      <c r="F130" s="49">
        <v>270000</v>
      </c>
      <c r="G130" s="33">
        <f t="shared" si="3"/>
        <v>810000</v>
      </c>
    </row>
    <row r="131" spans="1:10" ht="19.5">
      <c r="A131" s="5">
        <v>48</v>
      </c>
      <c r="B131" s="179" t="s">
        <v>1124</v>
      </c>
      <c r="C131" s="180"/>
      <c r="D131" s="180" t="s">
        <v>38</v>
      </c>
      <c r="E131" s="180">
        <v>1</v>
      </c>
      <c r="F131" s="49">
        <v>930000</v>
      </c>
      <c r="G131" s="33">
        <f t="shared" si="3"/>
        <v>930000</v>
      </c>
    </row>
    <row r="132" spans="1:10" ht="16.5">
      <c r="A132" s="271" t="s">
        <v>295</v>
      </c>
      <c r="B132" s="271"/>
      <c r="C132" s="271"/>
      <c r="D132" s="271"/>
      <c r="E132" s="271"/>
      <c r="F132" s="271"/>
      <c r="G132" s="14">
        <f>SUM(G84:G131)</f>
        <v>37556000</v>
      </c>
    </row>
    <row r="133" spans="1:10" ht="17.25">
      <c r="A133" s="6"/>
      <c r="B133" s="18" t="s">
        <v>296</v>
      </c>
      <c r="C133" s="12"/>
      <c r="D133" s="7"/>
      <c r="E133" s="7"/>
      <c r="F133" s="8"/>
      <c r="G133" s="13"/>
    </row>
    <row r="134" spans="1:10" ht="16.5">
      <c r="A134" s="10">
        <v>1</v>
      </c>
      <c r="B134" s="205" t="s">
        <v>18</v>
      </c>
      <c r="C134" s="201"/>
      <c r="D134" s="201" t="s">
        <v>20</v>
      </c>
      <c r="E134" s="216">
        <v>20</v>
      </c>
      <c r="F134" s="49">
        <v>13000</v>
      </c>
      <c r="G134" s="49">
        <f>E134*F134</f>
        <v>260000</v>
      </c>
    </row>
    <row r="135" spans="1:10" ht="16.5">
      <c r="A135" s="10">
        <v>2</v>
      </c>
      <c r="B135" s="74" t="s">
        <v>968</v>
      </c>
      <c r="C135" s="64" t="s">
        <v>969</v>
      </c>
      <c r="D135" s="222" t="s">
        <v>38</v>
      </c>
      <c r="E135" s="209">
        <v>20</v>
      </c>
      <c r="F135" s="49">
        <v>190000</v>
      </c>
      <c r="G135" s="49">
        <f t="shared" ref="G135:G195" si="4">E135*F135</f>
        <v>3800000</v>
      </c>
    </row>
    <row r="136" spans="1:10" ht="16.5">
      <c r="A136" s="10">
        <v>3</v>
      </c>
      <c r="B136" s="74" t="s">
        <v>306</v>
      </c>
      <c r="C136" s="181"/>
      <c r="D136" s="222" t="s">
        <v>38</v>
      </c>
      <c r="E136" s="235">
        <v>30</v>
      </c>
      <c r="F136" s="49">
        <v>120000</v>
      </c>
      <c r="G136" s="49">
        <f t="shared" si="4"/>
        <v>3600000</v>
      </c>
    </row>
    <row r="137" spans="1:10" ht="16.5">
      <c r="A137" s="10">
        <v>4</v>
      </c>
      <c r="B137" s="182" t="s">
        <v>970</v>
      </c>
      <c r="C137" s="64" t="s">
        <v>971</v>
      </c>
      <c r="D137" s="221" t="s">
        <v>24</v>
      </c>
      <c r="E137" s="235">
        <v>75</v>
      </c>
      <c r="F137" s="49">
        <v>6000</v>
      </c>
      <c r="G137" s="49">
        <f t="shared" si="4"/>
        <v>450000</v>
      </c>
    </row>
    <row r="138" spans="1:10" ht="16.5">
      <c r="A138" s="10">
        <v>5</v>
      </c>
      <c r="B138" s="77" t="s">
        <v>970</v>
      </c>
      <c r="C138" s="64" t="s">
        <v>972</v>
      </c>
      <c r="D138" s="221" t="s">
        <v>24</v>
      </c>
      <c r="E138" s="235">
        <v>75</v>
      </c>
      <c r="F138" s="49">
        <v>6000</v>
      </c>
      <c r="G138" s="49">
        <f t="shared" si="4"/>
        <v>450000</v>
      </c>
    </row>
    <row r="139" spans="1:10" ht="16.5">
      <c r="A139" s="10">
        <v>6</v>
      </c>
      <c r="B139" s="182" t="s">
        <v>973</v>
      </c>
      <c r="C139" s="64" t="s">
        <v>974</v>
      </c>
      <c r="D139" s="221" t="s">
        <v>24</v>
      </c>
      <c r="E139" s="235">
        <v>35</v>
      </c>
      <c r="F139" s="49">
        <v>5000</v>
      </c>
      <c r="G139" s="49">
        <f t="shared" si="4"/>
        <v>175000</v>
      </c>
    </row>
    <row r="140" spans="1:10" ht="16.5">
      <c r="A140" s="10">
        <v>7</v>
      </c>
      <c r="B140" s="81" t="s">
        <v>975</v>
      </c>
      <c r="C140" s="221" t="s">
        <v>976</v>
      </c>
      <c r="D140" s="221" t="s">
        <v>24</v>
      </c>
      <c r="E140" s="235">
        <v>75</v>
      </c>
      <c r="F140" s="49">
        <v>5000</v>
      </c>
      <c r="G140" s="49">
        <f t="shared" si="4"/>
        <v>375000</v>
      </c>
      <c r="J140" t="s">
        <v>885</v>
      </c>
    </row>
    <row r="141" spans="1:10" ht="16.5">
      <c r="A141" s="10">
        <v>8</v>
      </c>
      <c r="B141" s="182" t="s">
        <v>977</v>
      </c>
      <c r="C141" s="221" t="s">
        <v>972</v>
      </c>
      <c r="D141" s="221" t="s">
        <v>24</v>
      </c>
      <c r="E141" s="235">
        <v>75</v>
      </c>
      <c r="F141" s="49">
        <v>5000</v>
      </c>
      <c r="G141" s="49">
        <f t="shared" si="4"/>
        <v>375000</v>
      </c>
    </row>
    <row r="142" spans="1:10" ht="16.5">
      <c r="A142" s="10">
        <v>9</v>
      </c>
      <c r="B142" s="74" t="s">
        <v>977</v>
      </c>
      <c r="C142" s="64" t="s">
        <v>978</v>
      </c>
      <c r="D142" s="221" t="s">
        <v>24</v>
      </c>
      <c r="E142" s="235">
        <v>75</v>
      </c>
      <c r="F142" s="49">
        <v>5000</v>
      </c>
      <c r="G142" s="49">
        <f t="shared" si="4"/>
        <v>375000</v>
      </c>
    </row>
    <row r="143" spans="1:10" ht="16.5">
      <c r="A143" s="10">
        <v>10</v>
      </c>
      <c r="B143" s="74" t="s">
        <v>979</v>
      </c>
      <c r="C143" s="64" t="s">
        <v>980</v>
      </c>
      <c r="D143" s="221" t="s">
        <v>24</v>
      </c>
      <c r="E143" s="235">
        <v>50</v>
      </c>
      <c r="F143" s="49">
        <v>90000</v>
      </c>
      <c r="G143" s="49">
        <f t="shared" si="4"/>
        <v>4500000</v>
      </c>
    </row>
    <row r="144" spans="1:10" ht="16.5">
      <c r="A144" s="10">
        <v>11</v>
      </c>
      <c r="B144" s="74" t="s">
        <v>316</v>
      </c>
      <c r="C144" s="88" t="s">
        <v>250</v>
      </c>
      <c r="D144" s="221" t="s">
        <v>24</v>
      </c>
      <c r="E144" s="235">
        <v>11</v>
      </c>
      <c r="F144" s="49">
        <v>1550000</v>
      </c>
      <c r="G144" s="49">
        <f t="shared" si="4"/>
        <v>17050000</v>
      </c>
    </row>
    <row r="145" spans="1:7" ht="16.5">
      <c r="A145" s="10">
        <v>12</v>
      </c>
      <c r="B145" s="74" t="s">
        <v>317</v>
      </c>
      <c r="C145" s="86" t="s">
        <v>250</v>
      </c>
      <c r="D145" s="221" t="s">
        <v>24</v>
      </c>
      <c r="E145" s="235">
        <v>8</v>
      </c>
      <c r="F145" s="49">
        <v>1600000</v>
      </c>
      <c r="G145" s="49">
        <f t="shared" si="4"/>
        <v>12800000</v>
      </c>
    </row>
    <row r="146" spans="1:7" ht="16.5">
      <c r="A146" s="10">
        <v>13</v>
      </c>
      <c r="B146" s="73" t="s">
        <v>1148</v>
      </c>
      <c r="C146" s="222" t="s">
        <v>150</v>
      </c>
      <c r="D146" s="221" t="s">
        <v>24</v>
      </c>
      <c r="E146" s="235">
        <v>40</v>
      </c>
      <c r="F146" s="49">
        <v>63000</v>
      </c>
      <c r="G146" s="49">
        <f t="shared" si="4"/>
        <v>2520000</v>
      </c>
    </row>
    <row r="147" spans="1:7" ht="33">
      <c r="A147" s="10">
        <v>14</v>
      </c>
      <c r="B147" s="183" t="s">
        <v>981</v>
      </c>
      <c r="C147" s="207" t="s">
        <v>982</v>
      </c>
      <c r="D147" s="216" t="s">
        <v>181</v>
      </c>
      <c r="E147" s="216">
        <v>2</v>
      </c>
      <c r="F147" s="49">
        <v>350000</v>
      </c>
      <c r="G147" s="49">
        <f t="shared" si="4"/>
        <v>700000</v>
      </c>
    </row>
    <row r="148" spans="1:7" ht="16.5">
      <c r="A148" s="10">
        <v>15</v>
      </c>
      <c r="B148" s="65" t="s">
        <v>328</v>
      </c>
      <c r="C148" s="212" t="s">
        <v>19</v>
      </c>
      <c r="D148" s="208" t="s">
        <v>38</v>
      </c>
      <c r="E148" s="216">
        <v>25</v>
      </c>
      <c r="F148" s="49">
        <v>8000</v>
      </c>
      <c r="G148" s="49">
        <f t="shared" si="4"/>
        <v>200000</v>
      </c>
    </row>
    <row r="149" spans="1:7" ht="16.5">
      <c r="A149" s="10">
        <v>16</v>
      </c>
      <c r="B149" s="182" t="s">
        <v>983</v>
      </c>
      <c r="C149" s="64" t="s">
        <v>984</v>
      </c>
      <c r="D149" s="221" t="s">
        <v>24</v>
      </c>
      <c r="E149" s="235">
        <v>35</v>
      </c>
      <c r="F149" s="49">
        <v>62000</v>
      </c>
      <c r="G149" s="49">
        <f t="shared" si="4"/>
        <v>2170000</v>
      </c>
    </row>
    <row r="150" spans="1:7" ht="16.5">
      <c r="A150" s="10">
        <v>17</v>
      </c>
      <c r="B150" s="66" t="s">
        <v>330</v>
      </c>
      <c r="C150" s="207"/>
      <c r="D150" s="201" t="s">
        <v>35</v>
      </c>
      <c r="E150" s="216">
        <v>5</v>
      </c>
      <c r="F150" s="49">
        <v>650000</v>
      </c>
      <c r="G150" s="49">
        <f t="shared" si="4"/>
        <v>3250000</v>
      </c>
    </row>
    <row r="151" spans="1:7" ht="16.5">
      <c r="A151" s="10">
        <v>18</v>
      </c>
      <c r="B151" s="184" t="s">
        <v>985</v>
      </c>
      <c r="C151" s="185" t="s">
        <v>986</v>
      </c>
      <c r="D151" s="64" t="s">
        <v>38</v>
      </c>
      <c r="E151" s="235">
        <v>10</v>
      </c>
      <c r="F151" s="49">
        <v>600000</v>
      </c>
      <c r="G151" s="49">
        <f t="shared" si="4"/>
        <v>6000000</v>
      </c>
    </row>
    <row r="152" spans="1:7" ht="16.5">
      <c r="A152" s="10">
        <v>19</v>
      </c>
      <c r="B152" s="81" t="s">
        <v>335</v>
      </c>
      <c r="C152" s="222" t="s">
        <v>336</v>
      </c>
      <c r="D152" s="76" t="s">
        <v>20</v>
      </c>
      <c r="E152" s="209">
        <v>8</v>
      </c>
      <c r="F152" s="49">
        <v>440000</v>
      </c>
      <c r="G152" s="49">
        <f t="shared" si="4"/>
        <v>3520000</v>
      </c>
    </row>
    <row r="153" spans="1:7" ht="16.5">
      <c r="A153" s="10">
        <v>20</v>
      </c>
      <c r="B153" s="168" t="s">
        <v>987</v>
      </c>
      <c r="C153" s="221" t="s">
        <v>988</v>
      </c>
      <c r="D153" s="221" t="s">
        <v>368</v>
      </c>
      <c r="E153" s="235">
        <v>8</v>
      </c>
      <c r="F153" s="49">
        <v>210000</v>
      </c>
      <c r="G153" s="49">
        <f t="shared" si="4"/>
        <v>1680000</v>
      </c>
    </row>
    <row r="154" spans="1:7" ht="16.5">
      <c r="A154" s="10">
        <v>21</v>
      </c>
      <c r="B154" s="65" t="s">
        <v>339</v>
      </c>
      <c r="C154" s="207" t="s">
        <v>340</v>
      </c>
      <c r="D154" s="201" t="s">
        <v>20</v>
      </c>
      <c r="E154" s="106">
        <v>8</v>
      </c>
      <c r="F154" s="49">
        <v>200000</v>
      </c>
      <c r="G154" s="49">
        <f t="shared" si="4"/>
        <v>1600000</v>
      </c>
    </row>
    <row r="155" spans="1:7" ht="16.5">
      <c r="A155" s="10">
        <v>22</v>
      </c>
      <c r="B155" s="183" t="s">
        <v>341</v>
      </c>
      <c r="C155" s="216"/>
      <c r="D155" s="208" t="s">
        <v>38</v>
      </c>
      <c r="E155" s="216">
        <v>20</v>
      </c>
      <c r="F155" s="49">
        <v>14000</v>
      </c>
      <c r="G155" s="49">
        <f t="shared" si="4"/>
        <v>280000</v>
      </c>
    </row>
    <row r="156" spans="1:7" ht="16.5">
      <c r="A156" s="10">
        <v>23</v>
      </c>
      <c r="B156" s="65" t="s">
        <v>342</v>
      </c>
      <c r="C156" s="216"/>
      <c r="D156" s="208" t="s">
        <v>38</v>
      </c>
      <c r="E156" s="216">
        <v>20</v>
      </c>
      <c r="F156" s="96">
        <v>14000</v>
      </c>
      <c r="G156" s="49">
        <f t="shared" si="4"/>
        <v>280000</v>
      </c>
    </row>
    <row r="157" spans="1:7" ht="16.5">
      <c r="A157" s="10">
        <v>24</v>
      </c>
      <c r="B157" s="65" t="s">
        <v>343</v>
      </c>
      <c r="C157" s="216"/>
      <c r="D157" s="208" t="s">
        <v>38</v>
      </c>
      <c r="E157" s="216">
        <v>20</v>
      </c>
      <c r="F157" s="49">
        <v>5500</v>
      </c>
      <c r="G157" s="49">
        <f t="shared" si="4"/>
        <v>110000</v>
      </c>
    </row>
    <row r="158" spans="1:7" ht="16.5">
      <c r="A158" s="10">
        <v>25</v>
      </c>
      <c r="B158" s="168" t="s">
        <v>989</v>
      </c>
      <c r="C158" s="83" t="s">
        <v>990</v>
      </c>
      <c r="D158" s="221" t="s">
        <v>38</v>
      </c>
      <c r="E158" s="235">
        <v>30</v>
      </c>
      <c r="F158" s="49">
        <v>36000</v>
      </c>
      <c r="G158" s="49">
        <f t="shared" si="4"/>
        <v>1080000</v>
      </c>
    </row>
    <row r="159" spans="1:7" ht="16.5">
      <c r="A159" s="10">
        <v>26</v>
      </c>
      <c r="B159" s="65" t="s">
        <v>344</v>
      </c>
      <c r="C159" s="216"/>
      <c r="D159" s="208" t="s">
        <v>38</v>
      </c>
      <c r="E159" s="216">
        <v>30</v>
      </c>
      <c r="F159" s="49">
        <v>9000</v>
      </c>
      <c r="G159" s="49">
        <f t="shared" si="4"/>
        <v>270000</v>
      </c>
    </row>
    <row r="160" spans="1:7" ht="16.5">
      <c r="A160" s="10">
        <v>27</v>
      </c>
      <c r="B160" s="65" t="s">
        <v>345</v>
      </c>
      <c r="C160" s="216"/>
      <c r="D160" s="208" t="s">
        <v>38</v>
      </c>
      <c r="E160" s="216">
        <v>30</v>
      </c>
      <c r="F160" s="49">
        <v>9000</v>
      </c>
      <c r="G160" s="49">
        <f t="shared" si="4"/>
        <v>270000</v>
      </c>
    </row>
    <row r="161" spans="1:7" ht="16.5">
      <c r="A161" s="10">
        <v>28</v>
      </c>
      <c r="B161" s="182" t="s">
        <v>991</v>
      </c>
      <c r="C161" s="221" t="s">
        <v>992</v>
      </c>
      <c r="D161" s="221" t="s">
        <v>28</v>
      </c>
      <c r="E161" s="235">
        <v>7</v>
      </c>
      <c r="F161" s="49">
        <v>420000</v>
      </c>
      <c r="G161" s="49">
        <f t="shared" si="4"/>
        <v>2940000</v>
      </c>
    </row>
    <row r="162" spans="1:7" ht="16.5">
      <c r="A162" s="10">
        <v>29</v>
      </c>
      <c r="B162" s="66" t="s">
        <v>354</v>
      </c>
      <c r="C162" s="207" t="s">
        <v>353</v>
      </c>
      <c r="D162" s="20" t="s">
        <v>188</v>
      </c>
      <c r="E162" s="216">
        <v>50</v>
      </c>
      <c r="F162" s="49">
        <v>39000</v>
      </c>
      <c r="G162" s="49">
        <f t="shared" si="4"/>
        <v>1950000</v>
      </c>
    </row>
    <row r="163" spans="1:7" ht="16.5">
      <c r="A163" s="10">
        <v>30</v>
      </c>
      <c r="B163" s="66" t="s">
        <v>355</v>
      </c>
      <c r="C163" s="207" t="s">
        <v>353</v>
      </c>
      <c r="D163" s="20" t="s">
        <v>188</v>
      </c>
      <c r="E163" s="216">
        <v>30</v>
      </c>
      <c r="F163" s="49">
        <v>42000</v>
      </c>
      <c r="G163" s="49">
        <f t="shared" si="4"/>
        <v>1260000</v>
      </c>
    </row>
    <row r="164" spans="1:7" ht="16.5">
      <c r="A164" s="10">
        <v>31</v>
      </c>
      <c r="B164" s="74" t="s">
        <v>993</v>
      </c>
      <c r="C164" s="221" t="s">
        <v>994</v>
      </c>
      <c r="D164" s="221" t="s">
        <v>995</v>
      </c>
      <c r="E164" s="240">
        <v>35</v>
      </c>
      <c r="F164" s="49">
        <v>140000</v>
      </c>
      <c r="G164" s="49">
        <f t="shared" si="4"/>
        <v>4900000</v>
      </c>
    </row>
    <row r="165" spans="1:7" ht="16.5">
      <c r="A165" s="10">
        <v>32</v>
      </c>
      <c r="B165" s="92" t="s">
        <v>996</v>
      </c>
      <c r="C165" s="221" t="s">
        <v>997</v>
      </c>
      <c r="D165" s="221" t="s">
        <v>998</v>
      </c>
      <c r="E165" s="235">
        <v>30</v>
      </c>
      <c r="F165" s="49">
        <v>140000</v>
      </c>
      <c r="G165" s="49">
        <f t="shared" si="4"/>
        <v>4200000</v>
      </c>
    </row>
    <row r="166" spans="1:7" ht="16.5">
      <c r="A166" s="10">
        <v>33</v>
      </c>
      <c r="B166" s="168" t="s">
        <v>358</v>
      </c>
      <c r="C166" s="221" t="s">
        <v>999</v>
      </c>
      <c r="D166" s="221" t="s">
        <v>275</v>
      </c>
      <c r="E166" s="235">
        <v>3</v>
      </c>
      <c r="F166" s="49">
        <v>380000</v>
      </c>
      <c r="G166" s="49">
        <f t="shared" si="4"/>
        <v>1140000</v>
      </c>
    </row>
    <row r="167" spans="1:7" ht="49.5">
      <c r="A167" s="10">
        <v>34</v>
      </c>
      <c r="B167" s="65" t="s">
        <v>359</v>
      </c>
      <c r="C167" s="106" t="s">
        <v>1000</v>
      </c>
      <c r="D167" s="201" t="s">
        <v>20</v>
      </c>
      <c r="E167" s="216">
        <v>12</v>
      </c>
      <c r="F167" s="49">
        <v>610000</v>
      </c>
      <c r="G167" s="49">
        <f t="shared" si="4"/>
        <v>7320000</v>
      </c>
    </row>
    <row r="168" spans="1:7" ht="16.5">
      <c r="A168" s="10">
        <v>35</v>
      </c>
      <c r="B168" s="66" t="s">
        <v>361</v>
      </c>
      <c r="C168" s="207"/>
      <c r="D168" s="216" t="s">
        <v>181</v>
      </c>
      <c r="E168" s="216">
        <v>10</v>
      </c>
      <c r="F168" s="49">
        <v>360000</v>
      </c>
      <c r="G168" s="49">
        <f t="shared" si="4"/>
        <v>3600000</v>
      </c>
    </row>
    <row r="169" spans="1:7" ht="16.5">
      <c r="A169" s="10">
        <v>36</v>
      </c>
      <c r="B169" s="66" t="s">
        <v>1146</v>
      </c>
      <c r="C169" s="207"/>
      <c r="D169" s="216" t="s">
        <v>181</v>
      </c>
      <c r="E169" s="216">
        <v>10</v>
      </c>
      <c r="F169" s="96">
        <v>360000</v>
      </c>
      <c r="G169" s="49">
        <f t="shared" si="4"/>
        <v>3600000</v>
      </c>
    </row>
    <row r="170" spans="1:7" ht="16.5">
      <c r="A170" s="10">
        <v>37</v>
      </c>
      <c r="B170" s="66" t="s">
        <v>363</v>
      </c>
      <c r="C170" s="207"/>
      <c r="D170" s="216" t="s">
        <v>181</v>
      </c>
      <c r="E170" s="216">
        <v>10</v>
      </c>
      <c r="F170" s="49">
        <v>370000</v>
      </c>
      <c r="G170" s="49">
        <f t="shared" si="4"/>
        <v>3700000</v>
      </c>
    </row>
    <row r="171" spans="1:7" ht="16.5">
      <c r="A171" s="10">
        <v>38</v>
      </c>
      <c r="B171" s="66" t="s">
        <v>364</v>
      </c>
      <c r="C171" s="207"/>
      <c r="D171" s="216" t="s">
        <v>181</v>
      </c>
      <c r="E171" s="216">
        <v>10</v>
      </c>
      <c r="F171" s="49">
        <v>378000</v>
      </c>
      <c r="G171" s="49">
        <f t="shared" si="4"/>
        <v>3780000</v>
      </c>
    </row>
    <row r="172" spans="1:7" ht="16.5">
      <c r="A172" s="10">
        <v>39</v>
      </c>
      <c r="B172" s="65" t="s">
        <v>365</v>
      </c>
      <c r="C172" s="106"/>
      <c r="D172" s="201" t="s">
        <v>20</v>
      </c>
      <c r="E172" s="106">
        <v>8</v>
      </c>
      <c r="F172" s="49">
        <v>620000</v>
      </c>
      <c r="G172" s="49">
        <f t="shared" si="4"/>
        <v>4960000</v>
      </c>
    </row>
    <row r="173" spans="1:7" ht="16.5">
      <c r="A173" s="10">
        <v>40</v>
      </c>
      <c r="B173" s="74" t="s">
        <v>1001</v>
      </c>
      <c r="C173" s="221" t="s">
        <v>367</v>
      </c>
      <c r="D173" s="225" t="s">
        <v>368</v>
      </c>
      <c r="E173" s="209">
        <v>5</v>
      </c>
      <c r="F173" s="49">
        <v>960000</v>
      </c>
      <c r="G173" s="49">
        <f t="shared" si="4"/>
        <v>4800000</v>
      </c>
    </row>
    <row r="174" spans="1:7" ht="16.5">
      <c r="A174" s="10">
        <v>41</v>
      </c>
      <c r="B174" s="65" t="s">
        <v>1002</v>
      </c>
      <c r="C174" s="207" t="s">
        <v>1003</v>
      </c>
      <c r="D174" s="201" t="s">
        <v>20</v>
      </c>
      <c r="E174" s="216">
        <v>6</v>
      </c>
      <c r="F174" s="49">
        <v>480000</v>
      </c>
      <c r="G174" s="49">
        <f t="shared" si="4"/>
        <v>2880000</v>
      </c>
    </row>
    <row r="175" spans="1:7" ht="33">
      <c r="A175" s="10">
        <v>42</v>
      </c>
      <c r="B175" s="65" t="s">
        <v>1004</v>
      </c>
      <c r="C175" s="106" t="s">
        <v>1005</v>
      </c>
      <c r="D175" s="201" t="s">
        <v>20</v>
      </c>
      <c r="E175" s="216">
        <v>14</v>
      </c>
      <c r="F175" s="49">
        <v>700000</v>
      </c>
      <c r="G175" s="49">
        <f t="shared" si="4"/>
        <v>9800000</v>
      </c>
    </row>
    <row r="176" spans="1:7" ht="36">
      <c r="A176" s="10">
        <v>43</v>
      </c>
      <c r="B176" s="65" t="s">
        <v>1006</v>
      </c>
      <c r="C176" s="207" t="s">
        <v>1003</v>
      </c>
      <c r="D176" s="201" t="s">
        <v>20</v>
      </c>
      <c r="E176" s="216">
        <v>14</v>
      </c>
      <c r="F176" s="49">
        <v>600000</v>
      </c>
      <c r="G176" s="49">
        <f t="shared" si="4"/>
        <v>8400000</v>
      </c>
    </row>
    <row r="177" spans="1:7" ht="16.5">
      <c r="A177" s="10">
        <v>44</v>
      </c>
      <c r="B177" s="168" t="s">
        <v>374</v>
      </c>
      <c r="C177" s="221"/>
      <c r="D177" s="221" t="s">
        <v>112</v>
      </c>
      <c r="E177" s="235">
        <v>50</v>
      </c>
      <c r="F177" s="49">
        <v>29000</v>
      </c>
      <c r="G177" s="49">
        <f t="shared" si="4"/>
        <v>1450000</v>
      </c>
    </row>
    <row r="178" spans="1:7" ht="16.5">
      <c r="A178" s="10">
        <v>45</v>
      </c>
      <c r="B178" s="74" t="s">
        <v>375</v>
      </c>
      <c r="C178" s="221" t="s">
        <v>1007</v>
      </c>
      <c r="D178" s="221" t="s">
        <v>112</v>
      </c>
      <c r="E178" s="235">
        <v>50</v>
      </c>
      <c r="F178" s="49">
        <v>1400</v>
      </c>
      <c r="G178" s="49">
        <f t="shared" si="4"/>
        <v>70000</v>
      </c>
    </row>
    <row r="179" spans="1:7" ht="16.5">
      <c r="A179" s="10">
        <v>46</v>
      </c>
      <c r="B179" s="74" t="s">
        <v>1008</v>
      </c>
      <c r="C179" s="221" t="s">
        <v>1147</v>
      </c>
      <c r="D179" s="221" t="s">
        <v>112</v>
      </c>
      <c r="E179" s="235">
        <v>20</v>
      </c>
      <c r="F179" s="49">
        <v>1000</v>
      </c>
      <c r="G179" s="49">
        <f t="shared" si="4"/>
        <v>20000</v>
      </c>
    </row>
    <row r="180" spans="1:7" ht="16.5">
      <c r="A180" s="10">
        <v>47</v>
      </c>
      <c r="B180" s="74" t="s">
        <v>1009</v>
      </c>
      <c r="C180" s="221" t="s">
        <v>1010</v>
      </c>
      <c r="D180" s="221" t="s">
        <v>24</v>
      </c>
      <c r="E180" s="235">
        <v>75</v>
      </c>
      <c r="F180" s="49">
        <v>9000</v>
      </c>
      <c r="G180" s="49">
        <f t="shared" si="4"/>
        <v>675000</v>
      </c>
    </row>
    <row r="181" spans="1:7" ht="16.5">
      <c r="A181" s="10">
        <v>48</v>
      </c>
      <c r="B181" s="74" t="s">
        <v>1011</v>
      </c>
      <c r="C181" s="181" t="s">
        <v>1012</v>
      </c>
      <c r="D181" s="221" t="s">
        <v>24</v>
      </c>
      <c r="E181" s="235">
        <v>75</v>
      </c>
      <c r="F181" s="49">
        <v>10000</v>
      </c>
      <c r="G181" s="49">
        <f t="shared" si="4"/>
        <v>750000</v>
      </c>
    </row>
    <row r="182" spans="1:7" ht="16.5">
      <c r="A182" s="10">
        <v>49</v>
      </c>
      <c r="B182" s="74" t="s">
        <v>1011</v>
      </c>
      <c r="C182" s="221" t="s">
        <v>1013</v>
      </c>
      <c r="D182" s="221" t="s">
        <v>24</v>
      </c>
      <c r="E182" s="235">
        <v>75</v>
      </c>
      <c r="F182" s="49">
        <v>11000</v>
      </c>
      <c r="G182" s="49">
        <f t="shared" si="4"/>
        <v>825000</v>
      </c>
    </row>
    <row r="183" spans="1:7" ht="16.5">
      <c r="A183" s="10">
        <v>50</v>
      </c>
      <c r="B183" s="168" t="s">
        <v>1011</v>
      </c>
      <c r="C183" s="221" t="s">
        <v>1014</v>
      </c>
      <c r="D183" s="221" t="s">
        <v>24</v>
      </c>
      <c r="E183" s="235">
        <v>75</v>
      </c>
      <c r="F183" s="49">
        <v>12000</v>
      </c>
      <c r="G183" s="49">
        <f t="shared" si="4"/>
        <v>900000</v>
      </c>
    </row>
    <row r="184" spans="1:7" ht="16.5">
      <c r="A184" s="10">
        <v>51</v>
      </c>
      <c r="B184" s="77" t="s">
        <v>1015</v>
      </c>
      <c r="C184" s="64" t="s">
        <v>971</v>
      </c>
      <c r="D184" s="221" t="s">
        <v>24</v>
      </c>
      <c r="E184" s="235">
        <v>50</v>
      </c>
      <c r="F184" s="49">
        <v>900</v>
      </c>
      <c r="G184" s="49">
        <f t="shared" si="4"/>
        <v>45000</v>
      </c>
    </row>
    <row r="185" spans="1:7" ht="16.5">
      <c r="A185" s="10">
        <v>52</v>
      </c>
      <c r="B185" s="182" t="s">
        <v>1015</v>
      </c>
      <c r="C185" s="221" t="s">
        <v>1016</v>
      </c>
      <c r="D185" s="221" t="s">
        <v>24</v>
      </c>
      <c r="E185" s="235">
        <v>100</v>
      </c>
      <c r="F185" s="49">
        <v>900</v>
      </c>
      <c r="G185" s="49">
        <f t="shared" si="4"/>
        <v>90000</v>
      </c>
    </row>
    <row r="186" spans="1:7" ht="16.5">
      <c r="A186" s="10">
        <v>53</v>
      </c>
      <c r="B186" s="77" t="s">
        <v>1015</v>
      </c>
      <c r="C186" s="221" t="s">
        <v>1017</v>
      </c>
      <c r="D186" s="72" t="s">
        <v>24</v>
      </c>
      <c r="E186" s="235">
        <v>100</v>
      </c>
      <c r="F186" s="49">
        <v>900</v>
      </c>
      <c r="G186" s="49">
        <f t="shared" si="4"/>
        <v>90000</v>
      </c>
    </row>
    <row r="187" spans="1:7" ht="16.5">
      <c r="A187" s="10">
        <v>54</v>
      </c>
      <c r="B187" s="81" t="s">
        <v>1015</v>
      </c>
      <c r="C187" s="181" t="s">
        <v>1018</v>
      </c>
      <c r="D187" s="72" t="s">
        <v>24</v>
      </c>
      <c r="E187" s="235">
        <v>100</v>
      </c>
      <c r="F187" s="49">
        <v>900</v>
      </c>
      <c r="G187" s="49">
        <f t="shared" si="4"/>
        <v>90000</v>
      </c>
    </row>
    <row r="188" spans="1:7" ht="16.5">
      <c r="A188" s="10">
        <v>55</v>
      </c>
      <c r="B188" s="74" t="s">
        <v>1019</v>
      </c>
      <c r="C188" s="181" t="s">
        <v>1020</v>
      </c>
      <c r="D188" s="221" t="s">
        <v>24</v>
      </c>
      <c r="E188" s="235">
        <v>150</v>
      </c>
      <c r="F188" s="49">
        <v>900</v>
      </c>
      <c r="G188" s="49">
        <f t="shared" si="4"/>
        <v>135000</v>
      </c>
    </row>
    <row r="189" spans="1:7" ht="16.5">
      <c r="A189" s="10">
        <v>56</v>
      </c>
      <c r="B189" s="81" t="s">
        <v>1019</v>
      </c>
      <c r="C189" s="221" t="s">
        <v>1021</v>
      </c>
      <c r="D189" s="221" t="s">
        <v>24</v>
      </c>
      <c r="E189" s="235">
        <v>150</v>
      </c>
      <c r="F189" s="49">
        <v>900</v>
      </c>
      <c r="G189" s="49">
        <f t="shared" si="4"/>
        <v>135000</v>
      </c>
    </row>
    <row r="190" spans="1:7" ht="16.5">
      <c r="A190" s="10">
        <v>57</v>
      </c>
      <c r="B190" s="182" t="s">
        <v>1019</v>
      </c>
      <c r="C190" s="222" t="s">
        <v>1022</v>
      </c>
      <c r="D190" s="72" t="s">
        <v>24</v>
      </c>
      <c r="E190" s="235">
        <v>150</v>
      </c>
      <c r="F190" s="49">
        <v>900</v>
      </c>
      <c r="G190" s="49">
        <f t="shared" si="4"/>
        <v>135000</v>
      </c>
    </row>
    <row r="191" spans="1:7" ht="16.5">
      <c r="A191" s="10">
        <v>58</v>
      </c>
      <c r="B191" s="182" t="s">
        <v>1019</v>
      </c>
      <c r="C191" s="222" t="s">
        <v>1023</v>
      </c>
      <c r="D191" s="72" t="s">
        <v>24</v>
      </c>
      <c r="E191" s="235">
        <v>150</v>
      </c>
      <c r="F191" s="49">
        <v>900</v>
      </c>
      <c r="G191" s="49">
        <f t="shared" si="4"/>
        <v>135000</v>
      </c>
    </row>
    <row r="192" spans="1:7" ht="16.5">
      <c r="A192" s="10">
        <v>59</v>
      </c>
      <c r="B192" s="74" t="s">
        <v>1019</v>
      </c>
      <c r="C192" s="64" t="s">
        <v>1024</v>
      </c>
      <c r="D192" s="72" t="s">
        <v>24</v>
      </c>
      <c r="E192" s="235">
        <v>150</v>
      </c>
      <c r="F192" s="49">
        <v>900</v>
      </c>
      <c r="G192" s="49">
        <f t="shared" si="4"/>
        <v>135000</v>
      </c>
    </row>
    <row r="193" spans="1:7" ht="16.5">
      <c r="A193" s="10">
        <v>60</v>
      </c>
      <c r="B193" s="74" t="s">
        <v>1019</v>
      </c>
      <c r="C193" s="64" t="s">
        <v>1025</v>
      </c>
      <c r="D193" s="72" t="s">
        <v>24</v>
      </c>
      <c r="E193" s="235">
        <v>150</v>
      </c>
      <c r="F193" s="49">
        <v>900</v>
      </c>
      <c r="G193" s="49">
        <f t="shared" si="4"/>
        <v>135000</v>
      </c>
    </row>
    <row r="194" spans="1:7" ht="16.5">
      <c r="A194" s="10">
        <v>61</v>
      </c>
      <c r="B194" s="36" t="s">
        <v>1019</v>
      </c>
      <c r="C194" s="221" t="s">
        <v>1026</v>
      </c>
      <c r="D194" s="72" t="s">
        <v>24</v>
      </c>
      <c r="E194" s="235">
        <v>200</v>
      </c>
      <c r="F194" s="49">
        <v>900</v>
      </c>
      <c r="G194" s="49">
        <f t="shared" si="4"/>
        <v>180000</v>
      </c>
    </row>
    <row r="195" spans="1:7" ht="16.5">
      <c r="A195" s="10">
        <v>62</v>
      </c>
      <c r="B195" s="81" t="s">
        <v>1019</v>
      </c>
      <c r="C195" s="222" t="s">
        <v>1027</v>
      </c>
      <c r="D195" s="221" t="s">
        <v>24</v>
      </c>
      <c r="E195" s="235">
        <v>150</v>
      </c>
      <c r="F195" s="49">
        <v>900</v>
      </c>
      <c r="G195" s="49">
        <f t="shared" si="4"/>
        <v>135000</v>
      </c>
    </row>
    <row r="196" spans="1:7" ht="16.5">
      <c r="A196" s="10">
        <v>63</v>
      </c>
      <c r="B196" s="73" t="s">
        <v>1019</v>
      </c>
      <c r="C196" s="222" t="s">
        <v>1028</v>
      </c>
      <c r="D196" s="221" t="s">
        <v>24</v>
      </c>
      <c r="E196" s="235">
        <v>100</v>
      </c>
      <c r="F196" s="49">
        <v>900</v>
      </c>
      <c r="G196" s="49">
        <f t="shared" ref="G196:G256" si="5">E196*F196</f>
        <v>90000</v>
      </c>
    </row>
    <row r="197" spans="1:7" ht="16.5">
      <c r="A197" s="10">
        <v>64</v>
      </c>
      <c r="B197" s="74" t="s">
        <v>1019</v>
      </c>
      <c r="C197" s="201" t="s">
        <v>1029</v>
      </c>
      <c r="D197" s="72" t="s">
        <v>24</v>
      </c>
      <c r="E197" s="235">
        <v>150</v>
      </c>
      <c r="F197" s="49">
        <v>900</v>
      </c>
      <c r="G197" s="49">
        <f t="shared" si="5"/>
        <v>135000</v>
      </c>
    </row>
    <row r="198" spans="1:7" ht="16.5">
      <c r="A198" s="10">
        <v>65</v>
      </c>
      <c r="B198" s="182" t="s">
        <v>1019</v>
      </c>
      <c r="C198" s="181" t="s">
        <v>1030</v>
      </c>
      <c r="D198" s="72" t="s">
        <v>24</v>
      </c>
      <c r="E198" s="235">
        <v>150</v>
      </c>
      <c r="F198" s="49">
        <v>900</v>
      </c>
      <c r="G198" s="49">
        <f t="shared" si="5"/>
        <v>135000</v>
      </c>
    </row>
    <row r="199" spans="1:7" ht="16.5">
      <c r="A199" s="10">
        <v>66</v>
      </c>
      <c r="B199" s="70" t="s">
        <v>1019</v>
      </c>
      <c r="C199" s="221" t="s">
        <v>1031</v>
      </c>
      <c r="D199" s="72" t="s">
        <v>24</v>
      </c>
      <c r="E199" s="235">
        <v>150</v>
      </c>
      <c r="F199" s="49">
        <v>900</v>
      </c>
      <c r="G199" s="49">
        <f t="shared" si="5"/>
        <v>135000</v>
      </c>
    </row>
    <row r="200" spans="1:7" ht="16.5">
      <c r="A200" s="10">
        <v>67</v>
      </c>
      <c r="B200" s="66" t="s">
        <v>1019</v>
      </c>
      <c r="C200" s="181" t="s">
        <v>1032</v>
      </c>
      <c r="D200" s="72" t="s">
        <v>24</v>
      </c>
      <c r="E200" s="235">
        <v>200</v>
      </c>
      <c r="F200" s="49">
        <v>900</v>
      </c>
      <c r="G200" s="49">
        <f t="shared" si="5"/>
        <v>180000</v>
      </c>
    </row>
    <row r="201" spans="1:7" ht="16.5">
      <c r="A201" s="10">
        <v>68</v>
      </c>
      <c r="B201" s="85" t="s">
        <v>1019</v>
      </c>
      <c r="C201" s="221" t="s">
        <v>1033</v>
      </c>
      <c r="D201" s="72" t="s">
        <v>24</v>
      </c>
      <c r="E201" s="235">
        <v>200</v>
      </c>
      <c r="F201" s="49">
        <v>900</v>
      </c>
      <c r="G201" s="49">
        <f t="shared" si="5"/>
        <v>180000</v>
      </c>
    </row>
    <row r="202" spans="1:7" ht="16.5">
      <c r="A202" s="10">
        <v>69</v>
      </c>
      <c r="B202" s="168" t="s">
        <v>1034</v>
      </c>
      <c r="C202" s="221" t="s">
        <v>1035</v>
      </c>
      <c r="D202" s="221" t="s">
        <v>24</v>
      </c>
      <c r="E202" s="235">
        <v>150</v>
      </c>
      <c r="F202" s="49">
        <v>900</v>
      </c>
      <c r="G202" s="49">
        <f t="shared" si="5"/>
        <v>135000</v>
      </c>
    </row>
    <row r="203" spans="1:7" ht="16.5">
      <c r="A203" s="10">
        <v>70</v>
      </c>
      <c r="B203" s="168" t="s">
        <v>1036</v>
      </c>
      <c r="C203" s="181" t="s">
        <v>1032</v>
      </c>
      <c r="D203" s="72" t="s">
        <v>24</v>
      </c>
      <c r="E203" s="235">
        <v>40</v>
      </c>
      <c r="F203" s="49">
        <v>8000</v>
      </c>
      <c r="G203" s="49">
        <f t="shared" si="5"/>
        <v>320000</v>
      </c>
    </row>
    <row r="204" spans="1:7" ht="33">
      <c r="A204" s="10">
        <v>71</v>
      </c>
      <c r="B204" s="66" t="s">
        <v>421</v>
      </c>
      <c r="C204" s="207" t="s">
        <v>422</v>
      </c>
      <c r="D204" s="208" t="s">
        <v>35</v>
      </c>
      <c r="E204" s="216">
        <v>10</v>
      </c>
      <c r="F204" s="49">
        <v>40000</v>
      </c>
      <c r="G204" s="49">
        <f t="shared" si="5"/>
        <v>400000</v>
      </c>
    </row>
    <row r="205" spans="1:7" ht="16.5">
      <c r="A205" s="10">
        <v>72</v>
      </c>
      <c r="B205" s="168" t="s">
        <v>1037</v>
      </c>
      <c r="C205" s="222" t="s">
        <v>1038</v>
      </c>
      <c r="D205" s="72" t="s">
        <v>24</v>
      </c>
      <c r="E205" s="235">
        <v>35</v>
      </c>
      <c r="F205" s="49">
        <v>30000</v>
      </c>
      <c r="G205" s="49">
        <f t="shared" si="5"/>
        <v>1050000</v>
      </c>
    </row>
    <row r="206" spans="1:7" ht="16.5">
      <c r="A206" s="10">
        <v>73</v>
      </c>
      <c r="B206" s="66" t="s">
        <v>423</v>
      </c>
      <c r="C206" s="207" t="s">
        <v>424</v>
      </c>
      <c r="D206" s="208" t="s">
        <v>38</v>
      </c>
      <c r="E206" s="216">
        <v>55</v>
      </c>
      <c r="F206" s="49">
        <v>62000</v>
      </c>
      <c r="G206" s="49">
        <f t="shared" si="5"/>
        <v>3410000</v>
      </c>
    </row>
    <row r="207" spans="1:7" ht="16.5">
      <c r="A207" s="10">
        <v>74</v>
      </c>
      <c r="B207" s="74" t="s">
        <v>1039</v>
      </c>
      <c r="C207" s="181" t="s">
        <v>1038</v>
      </c>
      <c r="D207" s="72" t="s">
        <v>24</v>
      </c>
      <c r="E207" s="235">
        <v>15</v>
      </c>
      <c r="F207" s="49">
        <v>40000</v>
      </c>
      <c r="G207" s="49">
        <f t="shared" si="5"/>
        <v>600000</v>
      </c>
    </row>
    <row r="208" spans="1:7" ht="16.5">
      <c r="A208" s="10">
        <v>75</v>
      </c>
      <c r="B208" s="81" t="s">
        <v>1039</v>
      </c>
      <c r="C208" s="181" t="s">
        <v>1040</v>
      </c>
      <c r="D208" s="72" t="s">
        <v>24</v>
      </c>
      <c r="E208" s="235">
        <v>150</v>
      </c>
      <c r="F208" s="49">
        <v>7000</v>
      </c>
      <c r="G208" s="49">
        <f t="shared" si="5"/>
        <v>1050000</v>
      </c>
    </row>
    <row r="209" spans="1:7" ht="16.5">
      <c r="A209" s="10">
        <v>76</v>
      </c>
      <c r="B209" s="168" t="s">
        <v>1041</v>
      </c>
      <c r="C209" s="181" t="s">
        <v>1042</v>
      </c>
      <c r="D209" s="72" t="s">
        <v>24</v>
      </c>
      <c r="E209" s="235">
        <v>85</v>
      </c>
      <c r="F209" s="49">
        <v>30000</v>
      </c>
      <c r="G209" s="49">
        <f t="shared" si="5"/>
        <v>2550000</v>
      </c>
    </row>
    <row r="210" spans="1:7" ht="16.5">
      <c r="A210" s="10">
        <v>77</v>
      </c>
      <c r="B210" s="66" t="s">
        <v>432</v>
      </c>
      <c r="C210" s="203" t="s">
        <v>32</v>
      </c>
      <c r="D210" s="207" t="s">
        <v>24</v>
      </c>
      <c r="E210" s="106">
        <v>35</v>
      </c>
      <c r="F210" s="49">
        <v>2000</v>
      </c>
      <c r="G210" s="49">
        <f t="shared" si="5"/>
        <v>70000</v>
      </c>
    </row>
    <row r="211" spans="1:7" ht="16.5">
      <c r="A211" s="10">
        <v>78</v>
      </c>
      <c r="B211" s="36" t="s">
        <v>1043</v>
      </c>
      <c r="C211" s="221" t="s">
        <v>1044</v>
      </c>
      <c r="D211" s="72" t="s">
        <v>38</v>
      </c>
      <c r="E211" s="235">
        <v>75</v>
      </c>
      <c r="F211" s="49">
        <v>62000</v>
      </c>
      <c r="G211" s="49">
        <f t="shared" si="5"/>
        <v>4650000</v>
      </c>
    </row>
    <row r="212" spans="1:7" ht="16.5">
      <c r="A212" s="10">
        <v>79</v>
      </c>
      <c r="B212" s="182" t="s">
        <v>1043</v>
      </c>
      <c r="C212" s="222" t="s">
        <v>1045</v>
      </c>
      <c r="D212" s="72" t="s">
        <v>38</v>
      </c>
      <c r="E212" s="235">
        <v>75</v>
      </c>
      <c r="F212" s="49">
        <v>52000</v>
      </c>
      <c r="G212" s="49">
        <f t="shared" si="5"/>
        <v>3900000</v>
      </c>
    </row>
    <row r="213" spans="1:7" ht="16.5">
      <c r="A213" s="10">
        <v>80</v>
      </c>
      <c r="B213" s="74" t="s">
        <v>1046</v>
      </c>
      <c r="C213" s="221" t="s">
        <v>1047</v>
      </c>
      <c r="D213" s="219" t="s">
        <v>38</v>
      </c>
      <c r="E213" s="235">
        <v>4</v>
      </c>
      <c r="F213" s="49">
        <v>4900000</v>
      </c>
      <c r="G213" s="49">
        <f t="shared" si="5"/>
        <v>19600000</v>
      </c>
    </row>
    <row r="214" spans="1:7" ht="16.5">
      <c r="A214" s="10">
        <v>81</v>
      </c>
      <c r="B214" s="168" t="s">
        <v>1048</v>
      </c>
      <c r="C214" s="83" t="s">
        <v>576</v>
      </c>
      <c r="D214" s="72" t="s">
        <v>24</v>
      </c>
      <c r="E214" s="235">
        <v>35</v>
      </c>
      <c r="F214" s="49">
        <v>45000</v>
      </c>
      <c r="G214" s="49">
        <f t="shared" si="5"/>
        <v>1575000</v>
      </c>
    </row>
    <row r="215" spans="1:7" ht="16.5">
      <c r="A215" s="10">
        <v>82</v>
      </c>
      <c r="B215" s="168" t="s">
        <v>1048</v>
      </c>
      <c r="C215" s="64" t="s">
        <v>577</v>
      </c>
      <c r="D215" s="72" t="s">
        <v>24</v>
      </c>
      <c r="E215" s="235">
        <v>75</v>
      </c>
      <c r="F215" s="49">
        <v>40000</v>
      </c>
      <c r="G215" s="49">
        <f t="shared" si="5"/>
        <v>3000000</v>
      </c>
    </row>
    <row r="216" spans="1:7" ht="16.5">
      <c r="A216" s="10">
        <v>83</v>
      </c>
      <c r="B216" s="168" t="s">
        <v>1049</v>
      </c>
      <c r="C216" s="181"/>
      <c r="D216" s="37" t="s">
        <v>351</v>
      </c>
      <c r="E216" s="235">
        <v>20</v>
      </c>
      <c r="F216" s="49">
        <v>95000</v>
      </c>
      <c r="G216" s="49">
        <f t="shared" si="5"/>
        <v>1900000</v>
      </c>
    </row>
    <row r="217" spans="1:7" ht="16.5">
      <c r="A217" s="10">
        <v>84</v>
      </c>
      <c r="B217" s="36" t="s">
        <v>1050</v>
      </c>
      <c r="C217" s="64" t="s">
        <v>1051</v>
      </c>
      <c r="D217" s="72" t="s">
        <v>24</v>
      </c>
      <c r="E217" s="235">
        <v>75</v>
      </c>
      <c r="F217" s="96">
        <v>83000</v>
      </c>
      <c r="G217" s="49">
        <f t="shared" si="5"/>
        <v>6225000</v>
      </c>
    </row>
    <row r="218" spans="1:7" ht="16.5">
      <c r="A218" s="10">
        <v>85</v>
      </c>
      <c r="B218" s="65" t="s">
        <v>1050</v>
      </c>
      <c r="C218" s="221" t="s">
        <v>1052</v>
      </c>
      <c r="D218" s="114" t="s">
        <v>1053</v>
      </c>
      <c r="E218" s="235">
        <v>35</v>
      </c>
      <c r="F218" s="49">
        <v>11000</v>
      </c>
      <c r="G218" s="49">
        <f t="shared" si="5"/>
        <v>385000</v>
      </c>
    </row>
    <row r="219" spans="1:7" ht="16.5">
      <c r="A219" s="10">
        <v>86</v>
      </c>
      <c r="B219" s="168" t="s">
        <v>1050</v>
      </c>
      <c r="C219" s="221" t="s">
        <v>1054</v>
      </c>
      <c r="D219" s="72" t="s">
        <v>24</v>
      </c>
      <c r="E219" s="235">
        <v>10</v>
      </c>
      <c r="F219" s="49">
        <v>20000</v>
      </c>
      <c r="G219" s="49">
        <f t="shared" si="5"/>
        <v>200000</v>
      </c>
    </row>
    <row r="220" spans="1:7" ht="16.5">
      <c r="A220" s="10">
        <v>87</v>
      </c>
      <c r="B220" s="168" t="s">
        <v>1050</v>
      </c>
      <c r="C220" s="82" t="s">
        <v>494</v>
      </c>
      <c r="D220" s="72" t="s">
        <v>24</v>
      </c>
      <c r="E220" s="209">
        <v>35</v>
      </c>
      <c r="F220" s="49">
        <v>125000</v>
      </c>
      <c r="G220" s="49">
        <f t="shared" si="5"/>
        <v>4375000</v>
      </c>
    </row>
    <row r="221" spans="1:7" ht="16.5">
      <c r="A221" s="10">
        <v>88</v>
      </c>
      <c r="B221" s="168" t="s">
        <v>1050</v>
      </c>
      <c r="C221" s="221" t="s">
        <v>495</v>
      </c>
      <c r="D221" s="72" t="s">
        <v>24</v>
      </c>
      <c r="E221" s="235">
        <v>30</v>
      </c>
      <c r="F221" s="49">
        <v>150000</v>
      </c>
      <c r="G221" s="49">
        <f t="shared" si="5"/>
        <v>4500000</v>
      </c>
    </row>
    <row r="222" spans="1:7" ht="16.5">
      <c r="A222" s="10">
        <v>89</v>
      </c>
      <c r="B222" s="65" t="s">
        <v>1050</v>
      </c>
      <c r="C222" s="181">
        <v>7805</v>
      </c>
      <c r="D222" s="72" t="s">
        <v>24</v>
      </c>
      <c r="E222" s="235">
        <v>40</v>
      </c>
      <c r="F222" s="49">
        <v>7000</v>
      </c>
      <c r="G222" s="49">
        <f t="shared" si="5"/>
        <v>280000</v>
      </c>
    </row>
    <row r="223" spans="1:7" ht="16.5">
      <c r="A223" s="10">
        <v>90</v>
      </c>
      <c r="B223" s="65" t="s">
        <v>1050</v>
      </c>
      <c r="C223" s="181">
        <v>7812</v>
      </c>
      <c r="D223" s="72" t="s">
        <v>24</v>
      </c>
      <c r="E223" s="235">
        <v>50</v>
      </c>
      <c r="F223" s="49">
        <v>7000</v>
      </c>
      <c r="G223" s="49">
        <f t="shared" si="5"/>
        <v>350000</v>
      </c>
    </row>
    <row r="224" spans="1:7" ht="16.5">
      <c r="A224" s="10">
        <v>91</v>
      </c>
      <c r="B224" s="65" t="s">
        <v>1050</v>
      </c>
      <c r="C224" s="221">
        <v>7824</v>
      </c>
      <c r="D224" s="72" t="s">
        <v>24</v>
      </c>
      <c r="E224" s="235">
        <v>50</v>
      </c>
      <c r="F224" s="49">
        <v>7000</v>
      </c>
      <c r="G224" s="49">
        <f t="shared" si="5"/>
        <v>350000</v>
      </c>
    </row>
    <row r="225" spans="1:13" ht="16.5">
      <c r="A225" s="10">
        <v>92</v>
      </c>
      <c r="B225" s="65" t="s">
        <v>1050</v>
      </c>
      <c r="C225" s="64">
        <v>7905</v>
      </c>
      <c r="D225" s="72" t="s">
        <v>24</v>
      </c>
      <c r="E225" s="235">
        <v>30</v>
      </c>
      <c r="F225" s="49">
        <v>8000</v>
      </c>
      <c r="G225" s="49">
        <f t="shared" si="5"/>
        <v>240000</v>
      </c>
    </row>
    <row r="226" spans="1:13" ht="16.5">
      <c r="A226" s="10">
        <v>93</v>
      </c>
      <c r="B226" s="65" t="s">
        <v>1050</v>
      </c>
      <c r="C226" s="221">
        <v>7912</v>
      </c>
      <c r="D226" s="72" t="s">
        <v>24</v>
      </c>
      <c r="E226" s="235">
        <v>20</v>
      </c>
      <c r="F226" s="96">
        <v>9000</v>
      </c>
      <c r="G226" s="49">
        <f t="shared" si="5"/>
        <v>180000</v>
      </c>
    </row>
    <row r="227" spans="1:13" ht="16.5">
      <c r="A227" s="10">
        <v>94</v>
      </c>
      <c r="B227" s="186" t="s">
        <v>1050</v>
      </c>
      <c r="C227" s="64">
        <v>7924</v>
      </c>
      <c r="D227" s="72" t="s">
        <v>24</v>
      </c>
      <c r="E227" s="235">
        <v>20</v>
      </c>
      <c r="F227" s="49">
        <v>9000</v>
      </c>
      <c r="G227" s="49">
        <f t="shared" si="5"/>
        <v>180000</v>
      </c>
    </row>
    <row r="228" spans="1:13" ht="16.5">
      <c r="A228" s="10">
        <v>95</v>
      </c>
      <c r="B228" s="186" t="s">
        <v>1050</v>
      </c>
      <c r="C228" s="181" t="s">
        <v>1055</v>
      </c>
      <c r="D228" s="72" t="s">
        <v>24</v>
      </c>
      <c r="E228" s="235">
        <v>35</v>
      </c>
      <c r="F228" s="49">
        <v>11000</v>
      </c>
      <c r="G228" s="49">
        <f t="shared" si="5"/>
        <v>385000</v>
      </c>
    </row>
    <row r="229" spans="1:13" ht="16.5">
      <c r="A229" s="10">
        <v>96</v>
      </c>
      <c r="B229" s="186" t="s">
        <v>1050</v>
      </c>
      <c r="C229" s="63" t="s">
        <v>1056</v>
      </c>
      <c r="D229" s="72" t="s">
        <v>24</v>
      </c>
      <c r="E229" s="235">
        <v>35</v>
      </c>
      <c r="F229" s="49">
        <v>35000</v>
      </c>
      <c r="G229" s="49">
        <f t="shared" si="5"/>
        <v>1225000</v>
      </c>
    </row>
    <row r="230" spans="1:13" ht="16.5">
      <c r="A230" s="10">
        <v>97</v>
      </c>
      <c r="B230" s="186" t="s">
        <v>1050</v>
      </c>
      <c r="C230" s="221" t="s">
        <v>1057</v>
      </c>
      <c r="D230" s="72" t="s">
        <v>24</v>
      </c>
      <c r="E230" s="235">
        <v>35</v>
      </c>
      <c r="F230" s="49">
        <v>6000</v>
      </c>
      <c r="G230" s="49">
        <f t="shared" si="5"/>
        <v>210000</v>
      </c>
    </row>
    <row r="231" spans="1:13" ht="16.5">
      <c r="A231" s="10">
        <v>98</v>
      </c>
      <c r="B231" s="168" t="s">
        <v>1050</v>
      </c>
      <c r="C231" s="64">
        <v>7402</v>
      </c>
      <c r="D231" s="72" t="s">
        <v>24</v>
      </c>
      <c r="E231" s="235">
        <v>35</v>
      </c>
      <c r="F231" s="49">
        <v>7000</v>
      </c>
      <c r="G231" s="49">
        <f t="shared" si="5"/>
        <v>245000</v>
      </c>
    </row>
    <row r="232" spans="1:13" ht="16.5">
      <c r="A232" s="10">
        <v>99</v>
      </c>
      <c r="B232" s="168" t="s">
        <v>1050</v>
      </c>
      <c r="C232" s="64">
        <v>7408</v>
      </c>
      <c r="D232" s="72" t="s">
        <v>24</v>
      </c>
      <c r="E232" s="235">
        <v>35</v>
      </c>
      <c r="F232" s="49">
        <v>9000</v>
      </c>
      <c r="G232" s="49">
        <f t="shared" si="5"/>
        <v>315000</v>
      </c>
    </row>
    <row r="233" spans="1:13" ht="16.5">
      <c r="A233" s="10">
        <v>100</v>
      </c>
      <c r="B233" s="168" t="s">
        <v>1050</v>
      </c>
      <c r="C233" s="221">
        <v>7404</v>
      </c>
      <c r="D233" s="72" t="s">
        <v>24</v>
      </c>
      <c r="E233" s="235">
        <v>35</v>
      </c>
      <c r="F233" s="49">
        <v>8000</v>
      </c>
      <c r="G233" s="49">
        <f t="shared" si="5"/>
        <v>280000</v>
      </c>
    </row>
    <row r="234" spans="1:13" ht="16.5">
      <c r="A234" s="10">
        <v>101</v>
      </c>
      <c r="B234" s="168" t="s">
        <v>1050</v>
      </c>
      <c r="C234" s="221" t="s">
        <v>1051</v>
      </c>
      <c r="D234" s="72" t="s">
        <v>24</v>
      </c>
      <c r="E234" s="209">
        <v>80</v>
      </c>
      <c r="F234" s="96">
        <v>83000</v>
      </c>
      <c r="G234" s="49">
        <f t="shared" si="5"/>
        <v>6640000</v>
      </c>
    </row>
    <row r="235" spans="1:13" ht="16.5">
      <c r="A235" s="10">
        <v>102</v>
      </c>
      <c r="B235" s="182" t="s">
        <v>1058</v>
      </c>
      <c r="C235" s="64" t="s">
        <v>1059</v>
      </c>
      <c r="D235" s="72" t="s">
        <v>24</v>
      </c>
      <c r="E235" s="235">
        <v>20</v>
      </c>
      <c r="F235" s="49">
        <v>94000</v>
      </c>
      <c r="G235" s="49">
        <f t="shared" si="5"/>
        <v>1880000</v>
      </c>
    </row>
    <row r="236" spans="1:13" ht="16.5">
      <c r="A236" s="10">
        <v>103</v>
      </c>
      <c r="B236" s="182" t="s">
        <v>1058</v>
      </c>
      <c r="C236" s="221" t="s">
        <v>1060</v>
      </c>
      <c r="D236" s="72" t="s">
        <v>24</v>
      </c>
      <c r="E236" s="235">
        <v>35</v>
      </c>
      <c r="F236" s="49">
        <v>12000</v>
      </c>
      <c r="G236" s="49">
        <f t="shared" si="5"/>
        <v>420000</v>
      </c>
    </row>
    <row r="237" spans="1:13" s="193" customFormat="1" ht="16.5">
      <c r="A237" s="10">
        <v>104</v>
      </c>
      <c r="B237" s="184" t="s">
        <v>1058</v>
      </c>
      <c r="C237" s="221" t="s">
        <v>1054</v>
      </c>
      <c r="D237" s="225" t="s">
        <v>1053</v>
      </c>
      <c r="E237" s="235">
        <v>100</v>
      </c>
      <c r="F237" s="49">
        <v>8500</v>
      </c>
      <c r="G237" s="49">
        <f t="shared" si="5"/>
        <v>850000</v>
      </c>
      <c r="H237" s="227"/>
      <c r="I237" s="200"/>
      <c r="J237" s="200"/>
      <c r="K237" s="200"/>
      <c r="L237" s="200"/>
      <c r="M237" s="200"/>
    </row>
    <row r="238" spans="1:13" ht="16.5">
      <c r="A238" s="10">
        <v>105</v>
      </c>
      <c r="B238" s="184" t="s">
        <v>1058</v>
      </c>
      <c r="C238" s="221" t="s">
        <v>1061</v>
      </c>
      <c r="D238" s="219" t="s">
        <v>1053</v>
      </c>
      <c r="E238" s="235">
        <v>75</v>
      </c>
      <c r="F238" s="49">
        <v>16000</v>
      </c>
      <c r="G238" s="49">
        <f t="shared" si="5"/>
        <v>1200000</v>
      </c>
    </row>
    <row r="239" spans="1:13" ht="16.5">
      <c r="A239" s="10">
        <v>106</v>
      </c>
      <c r="B239" s="184" t="s">
        <v>1058</v>
      </c>
      <c r="C239" s="64" t="s">
        <v>1062</v>
      </c>
      <c r="D239" s="225" t="s">
        <v>1053</v>
      </c>
      <c r="E239" s="235">
        <v>75</v>
      </c>
      <c r="F239" s="49">
        <v>18000</v>
      </c>
      <c r="G239" s="49">
        <f t="shared" si="5"/>
        <v>1350000</v>
      </c>
    </row>
    <row r="240" spans="1:13" ht="16.5">
      <c r="A240" s="10">
        <v>107</v>
      </c>
      <c r="B240" s="168" t="s">
        <v>1058</v>
      </c>
      <c r="C240" s="221">
        <v>4011</v>
      </c>
      <c r="D240" s="72" t="s">
        <v>24</v>
      </c>
      <c r="E240" s="235">
        <v>75</v>
      </c>
      <c r="F240" s="49">
        <v>9000</v>
      </c>
      <c r="G240" s="49">
        <f t="shared" si="5"/>
        <v>675000</v>
      </c>
    </row>
    <row r="241" spans="1:13" ht="16.5">
      <c r="A241" s="10">
        <v>108</v>
      </c>
      <c r="B241" s="182" t="s">
        <v>1058</v>
      </c>
      <c r="C241" s="181">
        <v>4017</v>
      </c>
      <c r="D241" s="72" t="s">
        <v>24</v>
      </c>
      <c r="E241" s="235">
        <v>30</v>
      </c>
      <c r="F241" s="49">
        <v>8000</v>
      </c>
      <c r="G241" s="49">
        <f t="shared" si="5"/>
        <v>240000</v>
      </c>
    </row>
    <row r="242" spans="1:13" ht="16.5">
      <c r="A242" s="10">
        <v>109</v>
      </c>
      <c r="B242" s="168" t="s">
        <v>1058</v>
      </c>
      <c r="C242" s="64">
        <v>7400</v>
      </c>
      <c r="D242" s="72" t="s">
        <v>24</v>
      </c>
      <c r="E242" s="235">
        <v>30</v>
      </c>
      <c r="F242" s="49">
        <v>7000</v>
      </c>
      <c r="G242" s="49">
        <f t="shared" si="5"/>
        <v>210000</v>
      </c>
    </row>
    <row r="243" spans="1:13" ht="16.5">
      <c r="A243" s="10">
        <v>110</v>
      </c>
      <c r="B243" s="168" t="s">
        <v>1058</v>
      </c>
      <c r="C243" s="64">
        <v>741</v>
      </c>
      <c r="D243" s="72" t="s">
        <v>24</v>
      </c>
      <c r="E243" s="235">
        <v>30</v>
      </c>
      <c r="F243" s="49">
        <v>9000</v>
      </c>
      <c r="G243" s="49">
        <f t="shared" si="5"/>
        <v>270000</v>
      </c>
    </row>
    <row r="244" spans="1:13" ht="16.5">
      <c r="A244" s="10">
        <v>111</v>
      </c>
      <c r="B244" s="182" t="s">
        <v>1058</v>
      </c>
      <c r="C244" s="64">
        <v>74164</v>
      </c>
      <c r="D244" s="72" t="s">
        <v>24</v>
      </c>
      <c r="E244" s="235">
        <v>30</v>
      </c>
      <c r="F244" s="49">
        <v>21500</v>
      </c>
      <c r="G244" s="49">
        <f t="shared" si="5"/>
        <v>645000</v>
      </c>
    </row>
    <row r="245" spans="1:13" ht="16.5">
      <c r="A245" s="10">
        <v>112</v>
      </c>
      <c r="B245" s="168" t="s">
        <v>1058</v>
      </c>
      <c r="C245" s="181">
        <v>7432</v>
      </c>
      <c r="D245" s="72" t="s">
        <v>24</v>
      </c>
      <c r="E245" s="235">
        <v>30</v>
      </c>
      <c r="F245" s="49">
        <v>13000</v>
      </c>
      <c r="G245" s="49">
        <f t="shared" si="5"/>
        <v>390000</v>
      </c>
    </row>
    <row r="246" spans="1:13" ht="16.5">
      <c r="A246" s="10">
        <v>113</v>
      </c>
      <c r="B246" s="187" t="s">
        <v>1058</v>
      </c>
      <c r="C246" s="221">
        <v>7486</v>
      </c>
      <c r="D246" s="72" t="s">
        <v>24</v>
      </c>
      <c r="E246" s="235">
        <v>30</v>
      </c>
      <c r="F246" s="49">
        <v>13000</v>
      </c>
      <c r="G246" s="49">
        <f t="shared" si="5"/>
        <v>390000</v>
      </c>
    </row>
    <row r="247" spans="1:13" ht="16.5">
      <c r="A247" s="10">
        <v>114</v>
      </c>
      <c r="B247" s="168" t="s">
        <v>1139</v>
      </c>
      <c r="C247" s="64"/>
      <c r="D247" s="72" t="s">
        <v>24</v>
      </c>
      <c r="E247" s="235">
        <v>30</v>
      </c>
      <c r="F247" s="49">
        <v>26000</v>
      </c>
      <c r="G247" s="49">
        <f t="shared" si="5"/>
        <v>780000</v>
      </c>
    </row>
    <row r="248" spans="1:13" ht="16.5">
      <c r="A248" s="10">
        <v>115</v>
      </c>
      <c r="B248" s="74" t="s">
        <v>1050</v>
      </c>
      <c r="C248" s="221" t="s">
        <v>1063</v>
      </c>
      <c r="D248" s="72" t="s">
        <v>24</v>
      </c>
      <c r="E248" s="209">
        <v>50</v>
      </c>
      <c r="F248" s="49">
        <v>125000</v>
      </c>
      <c r="G248" s="49">
        <f t="shared" si="5"/>
        <v>6250000</v>
      </c>
    </row>
    <row r="249" spans="1:13" ht="16.5">
      <c r="A249" s="10">
        <v>116</v>
      </c>
      <c r="B249" s="74" t="s">
        <v>1058</v>
      </c>
      <c r="C249" s="221" t="s">
        <v>1064</v>
      </c>
      <c r="D249" s="72" t="s">
        <v>24</v>
      </c>
      <c r="E249" s="235">
        <v>50</v>
      </c>
      <c r="F249" s="49">
        <v>140000</v>
      </c>
      <c r="G249" s="49">
        <f t="shared" si="5"/>
        <v>7000000</v>
      </c>
    </row>
    <row r="250" spans="1:13" ht="16.5">
      <c r="A250" s="10">
        <v>117</v>
      </c>
      <c r="B250" s="85" t="s">
        <v>473</v>
      </c>
      <c r="C250" s="221" t="s">
        <v>338</v>
      </c>
      <c r="D250" s="72" t="s">
        <v>24</v>
      </c>
      <c r="E250" s="209">
        <v>25</v>
      </c>
      <c r="F250" s="49">
        <v>70000</v>
      </c>
      <c r="G250" s="49">
        <f t="shared" si="5"/>
        <v>1750000</v>
      </c>
    </row>
    <row r="251" spans="1:13" ht="16.5">
      <c r="A251" s="10">
        <v>118</v>
      </c>
      <c r="B251" s="66" t="s">
        <v>488</v>
      </c>
      <c r="C251" s="207" t="s">
        <v>338</v>
      </c>
      <c r="D251" s="207" t="s">
        <v>24</v>
      </c>
      <c r="E251" s="106">
        <v>30</v>
      </c>
      <c r="F251" s="49">
        <v>7000</v>
      </c>
      <c r="G251" s="49">
        <f t="shared" si="5"/>
        <v>210000</v>
      </c>
    </row>
    <row r="252" spans="1:13" ht="16.5">
      <c r="A252" s="10">
        <v>119</v>
      </c>
      <c r="B252" s="66" t="s">
        <v>489</v>
      </c>
      <c r="C252" s="207" t="s">
        <v>338</v>
      </c>
      <c r="D252" s="207" t="s">
        <v>24</v>
      </c>
      <c r="E252" s="106">
        <v>30</v>
      </c>
      <c r="F252" s="49">
        <v>7000</v>
      </c>
      <c r="G252" s="49">
        <f t="shared" si="5"/>
        <v>210000</v>
      </c>
    </row>
    <row r="253" spans="1:13" ht="16.5">
      <c r="A253" s="10">
        <v>120</v>
      </c>
      <c r="B253" s="66" t="s">
        <v>490</v>
      </c>
      <c r="C253" s="207" t="s">
        <v>338</v>
      </c>
      <c r="D253" s="207" t="s">
        <v>24</v>
      </c>
      <c r="E253" s="106">
        <v>30</v>
      </c>
      <c r="F253" s="49">
        <v>7000</v>
      </c>
      <c r="G253" s="49">
        <f t="shared" si="5"/>
        <v>210000</v>
      </c>
    </row>
    <row r="254" spans="1:13" s="193" customFormat="1" ht="16.5">
      <c r="A254" s="10">
        <v>121</v>
      </c>
      <c r="B254" s="81" t="s">
        <v>1065</v>
      </c>
      <c r="C254" s="221" t="s">
        <v>338</v>
      </c>
      <c r="D254" s="72" t="s">
        <v>24</v>
      </c>
      <c r="E254" s="209">
        <v>30</v>
      </c>
      <c r="F254" s="49">
        <v>7000</v>
      </c>
      <c r="G254" s="49">
        <f t="shared" si="5"/>
        <v>210000</v>
      </c>
      <c r="H254" s="227"/>
      <c r="I254" s="200"/>
      <c r="J254" s="200"/>
      <c r="K254" s="200"/>
      <c r="L254" s="200"/>
      <c r="M254" s="200"/>
    </row>
    <row r="255" spans="1:13" ht="16.5">
      <c r="A255" s="10">
        <v>122</v>
      </c>
      <c r="B255" s="74" t="s">
        <v>1066</v>
      </c>
      <c r="C255" s="222"/>
      <c r="D255" s="208" t="s">
        <v>38</v>
      </c>
      <c r="E255" s="209">
        <v>30</v>
      </c>
      <c r="F255" s="96">
        <v>124000</v>
      </c>
      <c r="G255" s="49">
        <f t="shared" si="5"/>
        <v>3720000</v>
      </c>
    </row>
    <row r="256" spans="1:13" ht="16.5">
      <c r="A256" s="10">
        <v>123</v>
      </c>
      <c r="B256" s="75" t="s">
        <v>1067</v>
      </c>
      <c r="C256" s="76" t="s">
        <v>150</v>
      </c>
      <c r="D256" s="76" t="s">
        <v>28</v>
      </c>
      <c r="E256" s="209">
        <v>5</v>
      </c>
      <c r="F256" s="49">
        <v>800000</v>
      </c>
      <c r="G256" s="49">
        <f t="shared" si="5"/>
        <v>4000000</v>
      </c>
    </row>
    <row r="257" spans="1:7" ht="16.5">
      <c r="A257" s="10">
        <v>124</v>
      </c>
      <c r="B257" s="75" t="s">
        <v>1068</v>
      </c>
      <c r="C257" s="76" t="s">
        <v>150</v>
      </c>
      <c r="D257" s="76" t="s">
        <v>28</v>
      </c>
      <c r="E257" s="209">
        <v>5</v>
      </c>
      <c r="F257" s="49">
        <v>700000</v>
      </c>
      <c r="G257" s="49">
        <f t="shared" ref="G257:G317" si="6">E257*F257</f>
        <v>3500000</v>
      </c>
    </row>
    <row r="258" spans="1:7" ht="16.5">
      <c r="A258" s="10">
        <v>125</v>
      </c>
      <c r="B258" s="81" t="s">
        <v>1069</v>
      </c>
      <c r="C258" s="181" t="s">
        <v>1070</v>
      </c>
      <c r="D258" s="72" t="s">
        <v>24</v>
      </c>
      <c r="E258" s="235">
        <v>150</v>
      </c>
      <c r="F258" s="49">
        <v>3000</v>
      </c>
      <c r="G258" s="49">
        <f t="shared" si="6"/>
        <v>450000</v>
      </c>
    </row>
    <row r="259" spans="1:7" ht="16.5">
      <c r="A259" s="10">
        <v>126</v>
      </c>
      <c r="B259" s="74" t="s">
        <v>1071</v>
      </c>
      <c r="C259" s="221" t="s">
        <v>1072</v>
      </c>
      <c r="D259" s="72" t="s">
        <v>24</v>
      </c>
      <c r="E259" s="235">
        <v>150</v>
      </c>
      <c r="F259" s="49">
        <v>3000</v>
      </c>
      <c r="G259" s="49">
        <f t="shared" si="6"/>
        <v>450000</v>
      </c>
    </row>
    <row r="260" spans="1:7" ht="16.5">
      <c r="A260" s="10">
        <v>127</v>
      </c>
      <c r="B260" s="186" t="s">
        <v>1073</v>
      </c>
      <c r="C260" s="64" t="s">
        <v>1074</v>
      </c>
      <c r="D260" s="72" t="s">
        <v>24</v>
      </c>
      <c r="E260" s="235">
        <v>5</v>
      </c>
      <c r="F260" s="49">
        <v>900000</v>
      </c>
      <c r="G260" s="49">
        <f t="shared" si="6"/>
        <v>4500000</v>
      </c>
    </row>
    <row r="261" spans="1:7" ht="16.5">
      <c r="A261" s="10">
        <v>128</v>
      </c>
      <c r="B261" s="168" t="s">
        <v>502</v>
      </c>
      <c r="C261" s="221" t="s">
        <v>503</v>
      </c>
      <c r="D261" s="72" t="s">
        <v>260</v>
      </c>
      <c r="E261" s="235">
        <v>10</v>
      </c>
      <c r="F261" s="49">
        <v>120000</v>
      </c>
      <c r="G261" s="49">
        <f t="shared" si="6"/>
        <v>1200000</v>
      </c>
    </row>
    <row r="262" spans="1:7" ht="16.5">
      <c r="A262" s="10">
        <v>129</v>
      </c>
      <c r="B262" s="66" t="s">
        <v>506</v>
      </c>
      <c r="C262" s="207" t="s">
        <v>509</v>
      </c>
      <c r="D262" s="188" t="s">
        <v>508</v>
      </c>
      <c r="E262" s="216">
        <v>40</v>
      </c>
      <c r="F262" s="49">
        <v>18000</v>
      </c>
      <c r="G262" s="49">
        <f t="shared" si="6"/>
        <v>720000</v>
      </c>
    </row>
    <row r="263" spans="1:7" ht="16.5">
      <c r="A263" s="10">
        <v>130</v>
      </c>
      <c r="B263" s="66" t="s">
        <v>506</v>
      </c>
      <c r="C263" s="207" t="s">
        <v>510</v>
      </c>
      <c r="D263" s="188" t="s">
        <v>508</v>
      </c>
      <c r="E263" s="216">
        <v>40</v>
      </c>
      <c r="F263" s="49">
        <v>20000</v>
      </c>
      <c r="G263" s="49">
        <f t="shared" si="6"/>
        <v>800000</v>
      </c>
    </row>
    <row r="264" spans="1:7" ht="49.5">
      <c r="A264" s="10">
        <v>131</v>
      </c>
      <c r="B264" s="66" t="s">
        <v>511</v>
      </c>
      <c r="C264" s="207" t="s">
        <v>512</v>
      </c>
      <c r="D264" s="208" t="s">
        <v>38</v>
      </c>
      <c r="E264" s="216">
        <v>35</v>
      </c>
      <c r="F264" s="49">
        <v>160000</v>
      </c>
      <c r="G264" s="49">
        <f t="shared" si="6"/>
        <v>5600000</v>
      </c>
    </row>
    <row r="265" spans="1:7" ht="33">
      <c r="A265" s="10">
        <v>132</v>
      </c>
      <c r="B265" s="183" t="s">
        <v>1075</v>
      </c>
      <c r="C265" s="216"/>
      <c r="D265" s="208" t="s">
        <v>38</v>
      </c>
      <c r="E265" s="106">
        <v>10</v>
      </c>
      <c r="F265" s="49">
        <v>250000</v>
      </c>
      <c r="G265" s="49">
        <f t="shared" si="6"/>
        <v>2500000</v>
      </c>
    </row>
    <row r="266" spans="1:7" ht="16.5">
      <c r="A266" s="10">
        <v>133</v>
      </c>
      <c r="B266" s="182" t="s">
        <v>517</v>
      </c>
      <c r="C266" s="64" t="s">
        <v>1076</v>
      </c>
      <c r="D266" s="72" t="s">
        <v>24</v>
      </c>
      <c r="E266" s="235">
        <v>20</v>
      </c>
      <c r="F266" s="49">
        <v>21000</v>
      </c>
      <c r="G266" s="49">
        <f t="shared" si="6"/>
        <v>420000</v>
      </c>
    </row>
    <row r="267" spans="1:7" ht="16.5">
      <c r="A267" s="10">
        <v>134</v>
      </c>
      <c r="B267" s="182" t="s">
        <v>517</v>
      </c>
      <c r="C267" s="64" t="s">
        <v>519</v>
      </c>
      <c r="D267" s="72" t="s">
        <v>24</v>
      </c>
      <c r="E267" s="235">
        <v>20</v>
      </c>
      <c r="F267" s="49">
        <v>22000</v>
      </c>
      <c r="G267" s="49">
        <f t="shared" si="6"/>
        <v>440000</v>
      </c>
    </row>
    <row r="268" spans="1:7" ht="16.5">
      <c r="A268" s="10">
        <v>135</v>
      </c>
      <c r="B268" s="74" t="s">
        <v>517</v>
      </c>
      <c r="C268" s="64" t="s">
        <v>1077</v>
      </c>
      <c r="D268" s="72" t="s">
        <v>24</v>
      </c>
      <c r="E268" s="235">
        <v>20</v>
      </c>
      <c r="F268" s="49">
        <v>23000</v>
      </c>
      <c r="G268" s="49">
        <f t="shared" si="6"/>
        <v>460000</v>
      </c>
    </row>
    <row r="269" spans="1:7" ht="16.5">
      <c r="A269" s="10">
        <v>136</v>
      </c>
      <c r="B269" s="65" t="s">
        <v>521</v>
      </c>
      <c r="C269" s="106" t="s">
        <v>522</v>
      </c>
      <c r="D269" s="188" t="s">
        <v>508</v>
      </c>
      <c r="E269" s="216">
        <v>35</v>
      </c>
      <c r="F269" s="49">
        <v>28000</v>
      </c>
      <c r="G269" s="49">
        <f t="shared" si="6"/>
        <v>980000</v>
      </c>
    </row>
    <row r="270" spans="1:7" ht="16.5">
      <c r="A270" s="10">
        <v>137</v>
      </c>
      <c r="B270" s="65" t="s">
        <v>521</v>
      </c>
      <c r="C270" s="106" t="s">
        <v>1078</v>
      </c>
      <c r="D270" s="188" t="s">
        <v>508</v>
      </c>
      <c r="E270" s="216">
        <v>70</v>
      </c>
      <c r="F270" s="49">
        <v>30000</v>
      </c>
      <c r="G270" s="49">
        <f t="shared" si="6"/>
        <v>2100000</v>
      </c>
    </row>
    <row r="271" spans="1:7" ht="16.5">
      <c r="A271" s="10">
        <v>138</v>
      </c>
      <c r="B271" s="65" t="s">
        <v>1150</v>
      </c>
      <c r="C271" s="106" t="s">
        <v>250</v>
      </c>
      <c r="D271" s="208" t="s">
        <v>38</v>
      </c>
      <c r="E271" s="106">
        <v>5</v>
      </c>
      <c r="F271" s="49">
        <v>1240000</v>
      </c>
      <c r="G271" s="49">
        <f t="shared" si="6"/>
        <v>6200000</v>
      </c>
    </row>
    <row r="272" spans="1:7" ht="16.5">
      <c r="A272" s="10">
        <v>139</v>
      </c>
      <c r="B272" s="65" t="s">
        <v>1151</v>
      </c>
      <c r="C272" s="106" t="s">
        <v>250</v>
      </c>
      <c r="D272" s="208" t="s">
        <v>38</v>
      </c>
      <c r="E272" s="106">
        <v>7</v>
      </c>
      <c r="F272" s="49">
        <v>1450000</v>
      </c>
      <c r="G272" s="49">
        <f t="shared" si="6"/>
        <v>10150000</v>
      </c>
    </row>
    <row r="273" spans="1:7" ht="16.5">
      <c r="A273" s="10">
        <v>140</v>
      </c>
      <c r="B273" s="65" t="s">
        <v>1152</v>
      </c>
      <c r="C273" s="106" t="s">
        <v>250</v>
      </c>
      <c r="D273" s="208" t="s">
        <v>38</v>
      </c>
      <c r="E273" s="106">
        <v>4</v>
      </c>
      <c r="F273" s="49">
        <v>1300000</v>
      </c>
      <c r="G273" s="49">
        <f t="shared" si="6"/>
        <v>5200000</v>
      </c>
    </row>
    <row r="274" spans="1:7" ht="16.5">
      <c r="A274" s="10">
        <v>141</v>
      </c>
      <c r="B274" s="65" t="s">
        <v>529</v>
      </c>
      <c r="C274" s="106"/>
      <c r="D274" s="208" t="s">
        <v>38</v>
      </c>
      <c r="E274" s="216">
        <v>30</v>
      </c>
      <c r="F274" s="49">
        <v>45000</v>
      </c>
      <c r="G274" s="49">
        <f t="shared" si="6"/>
        <v>1350000</v>
      </c>
    </row>
    <row r="275" spans="1:7" ht="49.5">
      <c r="A275" s="10">
        <v>142</v>
      </c>
      <c r="B275" s="65" t="s">
        <v>529</v>
      </c>
      <c r="C275" s="106" t="s">
        <v>1079</v>
      </c>
      <c r="D275" s="208" t="s">
        <v>38</v>
      </c>
      <c r="E275" s="216">
        <v>20</v>
      </c>
      <c r="F275" s="49">
        <v>160000</v>
      </c>
      <c r="G275" s="49">
        <f t="shared" si="6"/>
        <v>3200000</v>
      </c>
    </row>
    <row r="276" spans="1:7" ht="16.5">
      <c r="A276" s="10">
        <v>143</v>
      </c>
      <c r="B276" s="66" t="s">
        <v>533</v>
      </c>
      <c r="C276" s="207" t="s">
        <v>150</v>
      </c>
      <c r="D276" s="208" t="s">
        <v>38</v>
      </c>
      <c r="E276" s="216">
        <v>20</v>
      </c>
      <c r="F276" s="49">
        <v>80000</v>
      </c>
      <c r="G276" s="49">
        <f t="shared" si="6"/>
        <v>1600000</v>
      </c>
    </row>
    <row r="277" spans="1:7" ht="16.5">
      <c r="A277" s="10">
        <v>144</v>
      </c>
      <c r="B277" s="189" t="s">
        <v>1080</v>
      </c>
      <c r="C277" s="220" t="s">
        <v>1081</v>
      </c>
      <c r="D277" s="208" t="s">
        <v>38</v>
      </c>
      <c r="E277" s="209">
        <v>35</v>
      </c>
      <c r="F277" s="49">
        <v>90000</v>
      </c>
      <c r="G277" s="49">
        <f t="shared" si="6"/>
        <v>3150000</v>
      </c>
    </row>
    <row r="278" spans="1:7" ht="16.5">
      <c r="A278" s="10">
        <v>145</v>
      </c>
      <c r="B278" s="65" t="s">
        <v>1145</v>
      </c>
      <c r="C278" s="207"/>
      <c r="D278" s="106" t="s">
        <v>112</v>
      </c>
      <c r="E278" s="106">
        <v>34</v>
      </c>
      <c r="F278" s="49">
        <v>4200</v>
      </c>
      <c r="G278" s="49">
        <f t="shared" si="6"/>
        <v>142800</v>
      </c>
    </row>
    <row r="279" spans="1:7" ht="16.5">
      <c r="A279" s="10">
        <v>146</v>
      </c>
      <c r="B279" s="65" t="s">
        <v>1144</v>
      </c>
      <c r="C279" s="207"/>
      <c r="D279" s="106" t="s">
        <v>112</v>
      </c>
      <c r="E279" s="106">
        <v>34</v>
      </c>
      <c r="F279" s="49">
        <v>4300</v>
      </c>
      <c r="G279" s="49">
        <f t="shared" si="6"/>
        <v>146200</v>
      </c>
    </row>
    <row r="280" spans="1:7" ht="16.5">
      <c r="A280" s="10">
        <v>147</v>
      </c>
      <c r="B280" s="65" t="s">
        <v>541</v>
      </c>
      <c r="C280" s="216" t="s">
        <v>542</v>
      </c>
      <c r="D280" s="219" t="s">
        <v>38</v>
      </c>
      <c r="E280" s="209">
        <v>40</v>
      </c>
      <c r="F280" s="49">
        <v>20000</v>
      </c>
      <c r="G280" s="49">
        <f t="shared" si="6"/>
        <v>800000</v>
      </c>
    </row>
    <row r="281" spans="1:7" ht="16.5">
      <c r="A281" s="10">
        <v>148</v>
      </c>
      <c r="B281" s="182" t="s">
        <v>1082</v>
      </c>
      <c r="C281" s="64" t="s">
        <v>1083</v>
      </c>
      <c r="D281" s="72" t="s">
        <v>24</v>
      </c>
      <c r="E281" s="235">
        <v>30</v>
      </c>
      <c r="F281" s="49">
        <v>300000</v>
      </c>
      <c r="G281" s="49">
        <f t="shared" si="6"/>
        <v>9000000</v>
      </c>
    </row>
    <row r="282" spans="1:7" ht="16.5">
      <c r="A282" s="10">
        <v>149</v>
      </c>
      <c r="B282" s="190" t="s">
        <v>547</v>
      </c>
      <c r="C282" s="191" t="s">
        <v>548</v>
      </c>
      <c r="D282" s="208" t="s">
        <v>38</v>
      </c>
      <c r="E282" s="106">
        <v>35</v>
      </c>
      <c r="F282" s="49">
        <v>14000</v>
      </c>
      <c r="G282" s="49">
        <f t="shared" si="6"/>
        <v>490000</v>
      </c>
    </row>
    <row r="283" spans="1:7" ht="16.5">
      <c r="A283" s="10">
        <v>150</v>
      </c>
      <c r="B283" s="190" t="s">
        <v>1084</v>
      </c>
      <c r="C283" s="168"/>
      <c r="D283" s="235" t="s">
        <v>1085</v>
      </c>
      <c r="E283" s="209">
        <v>10</v>
      </c>
      <c r="F283" s="49">
        <v>4000</v>
      </c>
      <c r="G283" s="49">
        <f t="shared" si="6"/>
        <v>40000</v>
      </c>
    </row>
    <row r="284" spans="1:7" ht="16.5">
      <c r="A284" s="10">
        <v>151</v>
      </c>
      <c r="B284" s="65" t="s">
        <v>1086</v>
      </c>
      <c r="C284" s="191" t="s">
        <v>550</v>
      </c>
      <c r="D284" s="191" t="s">
        <v>1087</v>
      </c>
      <c r="E284" s="106">
        <v>100</v>
      </c>
      <c r="F284" s="49">
        <v>4000</v>
      </c>
      <c r="G284" s="49">
        <f t="shared" si="6"/>
        <v>400000</v>
      </c>
    </row>
    <row r="285" spans="1:7" ht="16.5">
      <c r="A285" s="10">
        <v>152</v>
      </c>
      <c r="B285" s="190" t="s">
        <v>1088</v>
      </c>
      <c r="C285" s="168"/>
      <c r="D285" s="235" t="s">
        <v>1085</v>
      </c>
      <c r="E285" s="209">
        <v>10</v>
      </c>
      <c r="F285" s="49">
        <v>4000</v>
      </c>
      <c r="G285" s="49">
        <f t="shared" si="6"/>
        <v>40000</v>
      </c>
    </row>
    <row r="286" spans="1:7" ht="16.5">
      <c r="A286" s="10">
        <v>153</v>
      </c>
      <c r="B286" s="168" t="s">
        <v>1089</v>
      </c>
      <c r="C286" s="64" t="s">
        <v>1090</v>
      </c>
      <c r="D286" s="64" t="s">
        <v>28</v>
      </c>
      <c r="E286" s="235">
        <v>8</v>
      </c>
      <c r="F286" s="49">
        <v>3500000</v>
      </c>
      <c r="G286" s="49">
        <f t="shared" si="6"/>
        <v>28000000</v>
      </c>
    </row>
    <row r="287" spans="1:7" ht="16.5">
      <c r="A287" s="10">
        <v>154</v>
      </c>
      <c r="B287" s="74" t="s">
        <v>552</v>
      </c>
      <c r="C287" s="168"/>
      <c r="D287" s="72" t="s">
        <v>24</v>
      </c>
      <c r="E287" s="235">
        <v>60</v>
      </c>
      <c r="F287" s="49">
        <v>8000</v>
      </c>
      <c r="G287" s="49">
        <f t="shared" si="6"/>
        <v>480000</v>
      </c>
    </row>
    <row r="288" spans="1:7" ht="16.5">
      <c r="A288" s="10">
        <v>155</v>
      </c>
      <c r="B288" s="182" t="s">
        <v>1091</v>
      </c>
      <c r="C288" s="64" t="s">
        <v>1092</v>
      </c>
      <c r="D288" s="72" t="s">
        <v>24</v>
      </c>
      <c r="E288" s="235">
        <v>30</v>
      </c>
      <c r="F288" s="49">
        <v>160000</v>
      </c>
      <c r="G288" s="49">
        <f t="shared" si="6"/>
        <v>4800000</v>
      </c>
    </row>
    <row r="289" spans="1:7" ht="16.5">
      <c r="A289" s="10">
        <v>156</v>
      </c>
      <c r="B289" s="182" t="s">
        <v>1091</v>
      </c>
      <c r="C289" s="64" t="s">
        <v>1093</v>
      </c>
      <c r="D289" s="72" t="s">
        <v>24</v>
      </c>
      <c r="E289" s="235">
        <v>75</v>
      </c>
      <c r="F289" s="49">
        <v>100000</v>
      </c>
      <c r="G289" s="49">
        <f t="shared" si="6"/>
        <v>7500000</v>
      </c>
    </row>
    <row r="290" spans="1:7" ht="17.25" customHeight="1">
      <c r="A290" s="10">
        <v>157</v>
      </c>
      <c r="B290" s="74" t="s">
        <v>1094</v>
      </c>
      <c r="C290" s="64" t="s">
        <v>1095</v>
      </c>
      <c r="D290" s="72" t="s">
        <v>24</v>
      </c>
      <c r="E290" s="235">
        <v>60</v>
      </c>
      <c r="F290" s="49">
        <v>10000</v>
      </c>
      <c r="G290" s="49">
        <f t="shared" si="6"/>
        <v>600000</v>
      </c>
    </row>
    <row r="291" spans="1:7" ht="16.5">
      <c r="A291" s="10">
        <v>158</v>
      </c>
      <c r="B291" s="81" t="s">
        <v>1096</v>
      </c>
      <c r="C291" s="64" t="s">
        <v>1097</v>
      </c>
      <c r="D291" s="72" t="s">
        <v>24</v>
      </c>
      <c r="E291" s="235">
        <v>70</v>
      </c>
      <c r="F291" s="49">
        <v>13000</v>
      </c>
      <c r="G291" s="49">
        <f t="shared" si="6"/>
        <v>910000</v>
      </c>
    </row>
    <row r="292" spans="1:7" ht="16.5">
      <c r="A292" s="10">
        <v>159</v>
      </c>
      <c r="B292" s="74" t="s">
        <v>1096</v>
      </c>
      <c r="C292" s="221" t="s">
        <v>584</v>
      </c>
      <c r="D292" s="72" t="s">
        <v>24</v>
      </c>
      <c r="E292" s="235">
        <v>70</v>
      </c>
      <c r="F292" s="49">
        <v>26000</v>
      </c>
      <c r="G292" s="49">
        <f t="shared" si="6"/>
        <v>1820000</v>
      </c>
    </row>
    <row r="293" spans="1:7" ht="16.5">
      <c r="A293" s="10">
        <v>160</v>
      </c>
      <c r="B293" s="168" t="s">
        <v>1098</v>
      </c>
      <c r="C293" s="168"/>
      <c r="D293" s="72" t="s">
        <v>188</v>
      </c>
      <c r="E293" s="235">
        <v>5</v>
      </c>
      <c r="F293" s="49">
        <v>100000</v>
      </c>
      <c r="G293" s="49">
        <f t="shared" si="6"/>
        <v>500000</v>
      </c>
    </row>
    <row r="294" spans="1:7" ht="16.5">
      <c r="A294" s="10">
        <v>161</v>
      </c>
      <c r="B294" s="74" t="s">
        <v>1099</v>
      </c>
      <c r="C294" s="64" t="s">
        <v>1100</v>
      </c>
      <c r="D294" s="72" t="s">
        <v>24</v>
      </c>
      <c r="E294" s="235">
        <v>50</v>
      </c>
      <c r="F294" s="49">
        <v>100000</v>
      </c>
      <c r="G294" s="49">
        <f t="shared" si="6"/>
        <v>5000000</v>
      </c>
    </row>
    <row r="295" spans="1:7" ht="16.5">
      <c r="A295" s="10">
        <v>162</v>
      </c>
      <c r="B295" s="74" t="s">
        <v>1101</v>
      </c>
      <c r="C295" s="64" t="s">
        <v>1102</v>
      </c>
      <c r="D295" s="72" t="s">
        <v>24</v>
      </c>
      <c r="E295" s="235">
        <v>50</v>
      </c>
      <c r="F295" s="49">
        <v>110000</v>
      </c>
      <c r="G295" s="49">
        <f t="shared" si="6"/>
        <v>5500000</v>
      </c>
    </row>
    <row r="296" spans="1:7" ht="16.5">
      <c r="A296" s="10">
        <v>163</v>
      </c>
      <c r="B296" s="182" t="s">
        <v>574</v>
      </c>
      <c r="C296" s="221" t="s">
        <v>582</v>
      </c>
      <c r="D296" s="72" t="s">
        <v>24</v>
      </c>
      <c r="E296" s="235">
        <v>150</v>
      </c>
      <c r="F296" s="49">
        <v>11000</v>
      </c>
      <c r="G296" s="49">
        <f t="shared" si="6"/>
        <v>1650000</v>
      </c>
    </row>
    <row r="297" spans="1:7" ht="16.5">
      <c r="A297" s="10">
        <v>164</v>
      </c>
      <c r="B297" s="182" t="s">
        <v>574</v>
      </c>
      <c r="C297" s="221" t="s">
        <v>583</v>
      </c>
      <c r="D297" s="72" t="s">
        <v>24</v>
      </c>
      <c r="E297" s="235">
        <v>150</v>
      </c>
      <c r="F297" s="49">
        <v>7000</v>
      </c>
      <c r="G297" s="49">
        <f t="shared" si="6"/>
        <v>1050000</v>
      </c>
    </row>
    <row r="298" spans="1:7" ht="16.5">
      <c r="A298" s="10">
        <v>165</v>
      </c>
      <c r="B298" s="182" t="s">
        <v>574</v>
      </c>
      <c r="C298" s="221" t="s">
        <v>579</v>
      </c>
      <c r="D298" s="72" t="s">
        <v>24</v>
      </c>
      <c r="E298" s="235">
        <v>150</v>
      </c>
      <c r="F298" s="49">
        <v>8000</v>
      </c>
      <c r="G298" s="49">
        <f t="shared" si="6"/>
        <v>1200000</v>
      </c>
    </row>
    <row r="299" spans="1:7" ht="16.5">
      <c r="A299" s="10">
        <v>166</v>
      </c>
      <c r="B299" s="182" t="s">
        <v>574</v>
      </c>
      <c r="C299" s="64" t="s">
        <v>581</v>
      </c>
      <c r="D299" s="72" t="s">
        <v>24</v>
      </c>
      <c r="E299" s="235">
        <v>150</v>
      </c>
      <c r="F299" s="49">
        <v>8000</v>
      </c>
      <c r="G299" s="49">
        <f t="shared" si="6"/>
        <v>1200000</v>
      </c>
    </row>
    <row r="300" spans="1:7" ht="16.5">
      <c r="A300" s="10">
        <v>167</v>
      </c>
      <c r="B300" s="182" t="s">
        <v>574</v>
      </c>
      <c r="C300" s="64" t="s">
        <v>1103</v>
      </c>
      <c r="D300" s="72" t="s">
        <v>24</v>
      </c>
      <c r="E300" s="235">
        <v>150</v>
      </c>
      <c r="F300" s="49">
        <v>11000</v>
      </c>
      <c r="G300" s="49">
        <f t="shared" si="6"/>
        <v>1650000</v>
      </c>
    </row>
    <row r="301" spans="1:7" ht="16.5">
      <c r="A301" s="10">
        <v>168</v>
      </c>
      <c r="B301" s="182" t="s">
        <v>574</v>
      </c>
      <c r="C301" s="64" t="s">
        <v>1104</v>
      </c>
      <c r="D301" s="72" t="s">
        <v>24</v>
      </c>
      <c r="E301" s="235">
        <v>150</v>
      </c>
      <c r="F301" s="49">
        <v>10000</v>
      </c>
      <c r="G301" s="49">
        <f t="shared" si="6"/>
        <v>1500000</v>
      </c>
    </row>
    <row r="302" spans="1:7" ht="16.5">
      <c r="A302" s="10">
        <v>169</v>
      </c>
      <c r="B302" s="182" t="s">
        <v>574</v>
      </c>
      <c r="C302" s="64" t="s">
        <v>1105</v>
      </c>
      <c r="D302" s="72" t="s">
        <v>24</v>
      </c>
      <c r="E302" s="235">
        <v>100</v>
      </c>
      <c r="F302" s="49">
        <v>23000</v>
      </c>
      <c r="G302" s="49">
        <f t="shared" si="6"/>
        <v>2300000</v>
      </c>
    </row>
    <row r="303" spans="1:7" ht="16.5">
      <c r="A303" s="10">
        <v>170</v>
      </c>
      <c r="B303" s="74" t="s">
        <v>1106</v>
      </c>
      <c r="C303" s="181" t="s">
        <v>575</v>
      </c>
      <c r="D303" s="72" t="s">
        <v>24</v>
      </c>
      <c r="E303" s="235">
        <v>150</v>
      </c>
      <c r="F303" s="49">
        <v>3000</v>
      </c>
      <c r="G303" s="49">
        <f t="shared" si="6"/>
        <v>450000</v>
      </c>
    </row>
    <row r="304" spans="1:7" ht="16.5">
      <c r="A304" s="10">
        <v>171</v>
      </c>
      <c r="B304" s="74" t="s">
        <v>1106</v>
      </c>
      <c r="C304" s="222" t="s">
        <v>585</v>
      </c>
      <c r="D304" s="72" t="s">
        <v>24</v>
      </c>
      <c r="E304" s="235">
        <v>150</v>
      </c>
      <c r="F304" s="96">
        <v>5000</v>
      </c>
      <c r="G304" s="49">
        <f t="shared" si="6"/>
        <v>750000</v>
      </c>
    </row>
    <row r="305" spans="1:7" ht="16.5">
      <c r="A305" s="10">
        <v>172</v>
      </c>
      <c r="B305" s="74" t="s">
        <v>1106</v>
      </c>
      <c r="C305" s="181" t="s">
        <v>586</v>
      </c>
      <c r="D305" s="72" t="s">
        <v>24</v>
      </c>
      <c r="E305" s="235">
        <v>150</v>
      </c>
      <c r="F305" s="49">
        <v>5000</v>
      </c>
      <c r="G305" s="49">
        <f t="shared" si="6"/>
        <v>750000</v>
      </c>
    </row>
    <row r="306" spans="1:7" ht="16.5">
      <c r="A306" s="10">
        <v>173</v>
      </c>
      <c r="B306" s="182" t="s">
        <v>1107</v>
      </c>
      <c r="C306" s="64" t="s">
        <v>1108</v>
      </c>
      <c r="D306" s="72" t="s">
        <v>24</v>
      </c>
      <c r="E306" s="235">
        <v>50</v>
      </c>
      <c r="F306" s="49">
        <v>12000</v>
      </c>
      <c r="G306" s="49">
        <f t="shared" si="6"/>
        <v>600000</v>
      </c>
    </row>
    <row r="307" spans="1:7" ht="16.5">
      <c r="A307" s="10">
        <v>174</v>
      </c>
      <c r="B307" s="182" t="s">
        <v>1109</v>
      </c>
      <c r="C307" s="181" t="s">
        <v>1110</v>
      </c>
      <c r="D307" s="72" t="s">
        <v>24</v>
      </c>
      <c r="E307" s="235">
        <v>100</v>
      </c>
      <c r="F307" s="49">
        <v>5500</v>
      </c>
      <c r="G307" s="49">
        <f t="shared" si="6"/>
        <v>550000</v>
      </c>
    </row>
    <row r="308" spans="1:7" ht="16.5">
      <c r="A308" s="10">
        <v>175</v>
      </c>
      <c r="B308" s="74" t="s">
        <v>1109</v>
      </c>
      <c r="C308" s="221" t="s">
        <v>1111</v>
      </c>
      <c r="D308" s="72" t="s">
        <v>24</v>
      </c>
      <c r="E308" s="235">
        <v>150</v>
      </c>
      <c r="F308" s="49">
        <v>7000</v>
      </c>
      <c r="G308" s="49">
        <f t="shared" si="6"/>
        <v>1050000</v>
      </c>
    </row>
    <row r="309" spans="1:7" ht="16.5">
      <c r="A309" s="10">
        <v>176</v>
      </c>
      <c r="B309" s="81" t="s">
        <v>1109</v>
      </c>
      <c r="C309" s="64" t="s">
        <v>1112</v>
      </c>
      <c r="D309" s="72" t="s">
        <v>24</v>
      </c>
      <c r="E309" s="235">
        <v>150</v>
      </c>
      <c r="F309" s="96">
        <v>3500</v>
      </c>
      <c r="G309" s="49">
        <f t="shared" si="6"/>
        <v>525000</v>
      </c>
    </row>
    <row r="310" spans="1:7" ht="16.5">
      <c r="A310" s="10">
        <v>177</v>
      </c>
      <c r="B310" s="182" t="s">
        <v>1109</v>
      </c>
      <c r="C310" s="64" t="s">
        <v>1113</v>
      </c>
      <c r="D310" s="72" t="s">
        <v>24</v>
      </c>
      <c r="E310" s="235">
        <v>150</v>
      </c>
      <c r="F310" s="49">
        <v>6000</v>
      </c>
      <c r="G310" s="49">
        <f t="shared" si="6"/>
        <v>900000</v>
      </c>
    </row>
    <row r="311" spans="1:7" ht="16.5">
      <c r="A311" s="10">
        <v>178</v>
      </c>
      <c r="B311" s="168" t="s">
        <v>1109</v>
      </c>
      <c r="C311" s="64">
        <v>102</v>
      </c>
      <c r="D311" s="72" t="s">
        <v>24</v>
      </c>
      <c r="E311" s="235">
        <v>150</v>
      </c>
      <c r="F311" s="49">
        <v>3000</v>
      </c>
      <c r="G311" s="49">
        <f t="shared" si="6"/>
        <v>450000</v>
      </c>
    </row>
    <row r="312" spans="1:7" ht="16.5">
      <c r="A312" s="10">
        <v>179</v>
      </c>
      <c r="B312" s="182" t="s">
        <v>1109</v>
      </c>
      <c r="C312" s="64">
        <v>103</v>
      </c>
      <c r="D312" s="72" t="s">
        <v>24</v>
      </c>
      <c r="E312" s="235">
        <v>200</v>
      </c>
      <c r="F312" s="49">
        <v>3000</v>
      </c>
      <c r="G312" s="49">
        <f t="shared" si="6"/>
        <v>600000</v>
      </c>
    </row>
    <row r="313" spans="1:7" ht="16.5">
      <c r="A313" s="10">
        <v>180</v>
      </c>
      <c r="B313" s="74" t="s">
        <v>1109</v>
      </c>
      <c r="C313" s="220">
        <v>104</v>
      </c>
      <c r="D313" s="72" t="s">
        <v>24</v>
      </c>
      <c r="E313" s="235">
        <v>200</v>
      </c>
      <c r="F313" s="49">
        <v>3000</v>
      </c>
      <c r="G313" s="49">
        <f t="shared" si="6"/>
        <v>600000</v>
      </c>
    </row>
    <row r="314" spans="1:7" ht="16.5">
      <c r="A314" s="10">
        <v>181</v>
      </c>
      <c r="B314" s="168" t="s">
        <v>1109</v>
      </c>
      <c r="C314" s="185">
        <v>105</v>
      </c>
      <c r="D314" s="185" t="s">
        <v>1053</v>
      </c>
      <c r="E314" s="235">
        <v>150</v>
      </c>
      <c r="F314" s="49">
        <v>3000</v>
      </c>
      <c r="G314" s="49">
        <f t="shared" si="6"/>
        <v>450000</v>
      </c>
    </row>
    <row r="315" spans="1:7" ht="16.5">
      <c r="A315" s="10">
        <v>182</v>
      </c>
      <c r="B315" s="182" t="s">
        <v>1109</v>
      </c>
      <c r="C315" s="185" t="s">
        <v>1114</v>
      </c>
      <c r="D315" s="185" t="s">
        <v>24</v>
      </c>
      <c r="E315" s="235">
        <v>150</v>
      </c>
      <c r="F315" s="49">
        <v>4200</v>
      </c>
      <c r="G315" s="49">
        <f t="shared" si="6"/>
        <v>630000</v>
      </c>
    </row>
    <row r="316" spans="1:7" ht="16.5">
      <c r="A316" s="10">
        <v>183</v>
      </c>
      <c r="B316" s="168" t="s">
        <v>1109</v>
      </c>
      <c r="C316" s="64">
        <v>223</v>
      </c>
      <c r="D316" s="64" t="s">
        <v>1053</v>
      </c>
      <c r="E316" s="235">
        <v>150</v>
      </c>
      <c r="F316" s="49">
        <v>4000</v>
      </c>
      <c r="G316" s="49">
        <f t="shared" si="6"/>
        <v>600000</v>
      </c>
    </row>
    <row r="317" spans="1:7" ht="16.5">
      <c r="A317" s="10">
        <v>184</v>
      </c>
      <c r="B317" s="168" t="s">
        <v>1109</v>
      </c>
      <c r="C317" s="64">
        <v>224</v>
      </c>
      <c r="D317" s="64" t="s">
        <v>1053</v>
      </c>
      <c r="E317" s="235">
        <v>150</v>
      </c>
      <c r="F317" s="49">
        <v>4000</v>
      </c>
      <c r="G317" s="49">
        <f t="shared" si="6"/>
        <v>600000</v>
      </c>
    </row>
    <row r="318" spans="1:7" ht="16.5">
      <c r="A318" s="10">
        <v>185</v>
      </c>
      <c r="B318" s="74" t="s">
        <v>1109</v>
      </c>
      <c r="C318" s="64" t="s">
        <v>1115</v>
      </c>
      <c r="D318" s="64" t="s">
        <v>1053</v>
      </c>
      <c r="E318" s="235">
        <v>150</v>
      </c>
      <c r="F318" s="49">
        <v>15400</v>
      </c>
      <c r="G318" s="49">
        <f t="shared" ref="G318:G326" si="7">E318*F318</f>
        <v>2310000</v>
      </c>
    </row>
    <row r="319" spans="1:7" ht="16.5">
      <c r="A319" s="10">
        <v>186</v>
      </c>
      <c r="B319" s="168" t="s">
        <v>1109</v>
      </c>
      <c r="C319" s="64">
        <v>332</v>
      </c>
      <c r="D319" s="64" t="s">
        <v>1053</v>
      </c>
      <c r="E319" s="235">
        <v>150</v>
      </c>
      <c r="F319" s="96">
        <v>3000</v>
      </c>
      <c r="G319" s="49">
        <f t="shared" si="7"/>
        <v>450000</v>
      </c>
    </row>
    <row r="320" spans="1:7" ht="16.5">
      <c r="A320" s="10">
        <v>187</v>
      </c>
      <c r="B320" s="168" t="s">
        <v>1109</v>
      </c>
      <c r="C320" s="64">
        <v>333</v>
      </c>
      <c r="D320" s="64" t="s">
        <v>1053</v>
      </c>
      <c r="E320" s="235">
        <v>150</v>
      </c>
      <c r="F320" s="96">
        <v>3000</v>
      </c>
      <c r="G320" s="49">
        <f t="shared" si="7"/>
        <v>450000</v>
      </c>
    </row>
    <row r="321" spans="1:7" ht="16.5">
      <c r="A321" s="10">
        <v>188</v>
      </c>
      <c r="B321" s="168" t="s">
        <v>1109</v>
      </c>
      <c r="C321" s="64" t="s">
        <v>1116</v>
      </c>
      <c r="D321" s="64" t="s">
        <v>1053</v>
      </c>
      <c r="E321" s="235">
        <v>150</v>
      </c>
      <c r="F321" s="96">
        <v>4000</v>
      </c>
      <c r="G321" s="49">
        <f t="shared" si="7"/>
        <v>600000</v>
      </c>
    </row>
    <row r="322" spans="1:7" ht="16.5">
      <c r="A322" s="10">
        <v>189</v>
      </c>
      <c r="B322" s="168" t="s">
        <v>1109</v>
      </c>
      <c r="C322" s="64">
        <v>473</v>
      </c>
      <c r="D322" s="64" t="s">
        <v>1053</v>
      </c>
      <c r="E322" s="235">
        <v>150</v>
      </c>
      <c r="F322" s="96">
        <v>4000</v>
      </c>
      <c r="G322" s="49">
        <f t="shared" si="7"/>
        <v>600000</v>
      </c>
    </row>
    <row r="323" spans="1:7" ht="16.5">
      <c r="A323" s="10">
        <v>190</v>
      </c>
      <c r="B323" s="74" t="s">
        <v>591</v>
      </c>
      <c r="C323" s="221"/>
      <c r="D323" s="72" t="s">
        <v>24</v>
      </c>
      <c r="E323" s="209">
        <v>100</v>
      </c>
      <c r="F323" s="96">
        <v>3800</v>
      </c>
      <c r="G323" s="49">
        <f t="shared" si="7"/>
        <v>380000</v>
      </c>
    </row>
    <row r="324" spans="1:7" ht="16.5">
      <c r="A324" s="10">
        <v>191</v>
      </c>
      <c r="B324" s="182" t="s">
        <v>593</v>
      </c>
      <c r="C324" s="181"/>
      <c r="D324" s="72" t="s">
        <v>24</v>
      </c>
      <c r="E324" s="209">
        <v>100</v>
      </c>
      <c r="F324" s="96">
        <v>1300</v>
      </c>
      <c r="G324" s="49">
        <f t="shared" si="7"/>
        <v>130000</v>
      </c>
    </row>
    <row r="325" spans="1:7" ht="16.5">
      <c r="A325" s="10">
        <v>192</v>
      </c>
      <c r="B325" s="65" t="s">
        <v>603</v>
      </c>
      <c r="C325" s="106"/>
      <c r="D325" s="207" t="s">
        <v>24</v>
      </c>
      <c r="E325" s="216">
        <v>60</v>
      </c>
      <c r="F325" s="96">
        <v>16000</v>
      </c>
      <c r="G325" s="49">
        <f t="shared" si="7"/>
        <v>960000</v>
      </c>
    </row>
    <row r="326" spans="1:7" ht="16.5">
      <c r="A326" s="10">
        <v>193</v>
      </c>
      <c r="B326" s="74" t="s">
        <v>1143</v>
      </c>
      <c r="C326" s="221" t="s">
        <v>338</v>
      </c>
      <c r="D326" s="114" t="s">
        <v>508</v>
      </c>
      <c r="E326" s="209">
        <v>12</v>
      </c>
      <c r="F326" s="96">
        <v>125000</v>
      </c>
      <c r="G326" s="49">
        <f t="shared" si="7"/>
        <v>1500000</v>
      </c>
    </row>
    <row r="327" spans="1:7" ht="16.5">
      <c r="A327" s="9"/>
      <c r="B327" s="44" t="s">
        <v>204</v>
      </c>
      <c r="C327" s="44"/>
      <c r="D327" s="44"/>
      <c r="E327" s="44"/>
      <c r="F327" s="44"/>
      <c r="G327" s="14">
        <f>SUM(G134:G326)</f>
        <v>396564000</v>
      </c>
    </row>
    <row r="328" spans="1:7" ht="17.25">
      <c r="A328" s="9"/>
      <c r="B328" s="18" t="s">
        <v>614</v>
      </c>
      <c r="C328" s="12"/>
      <c r="D328" s="7"/>
      <c r="E328" s="7"/>
      <c r="F328" s="19"/>
      <c r="G328" s="4"/>
    </row>
    <row r="329" spans="1:7" ht="16.5">
      <c r="A329" s="5">
        <v>1</v>
      </c>
      <c r="B329" s="231" t="s">
        <v>834</v>
      </c>
      <c r="C329" s="194"/>
      <c r="D329" s="197" t="s">
        <v>28</v>
      </c>
      <c r="E329" s="198">
        <v>30</v>
      </c>
      <c r="F329" s="50">
        <v>330000</v>
      </c>
      <c r="G329" s="50">
        <f t="shared" ref="G329:G378" si="8">E329*F329</f>
        <v>9900000</v>
      </c>
    </row>
    <row r="330" spans="1:7" ht="16.5">
      <c r="A330" s="5">
        <v>2</v>
      </c>
      <c r="B330" s="231" t="s">
        <v>1118</v>
      </c>
      <c r="C330" s="220" t="s">
        <v>1133</v>
      </c>
      <c r="D330" s="220" t="s">
        <v>28</v>
      </c>
      <c r="E330" s="196">
        <v>12</v>
      </c>
      <c r="F330" s="50">
        <v>580000</v>
      </c>
      <c r="G330" s="50">
        <f t="shared" si="8"/>
        <v>6960000</v>
      </c>
    </row>
    <row r="331" spans="1:7" ht="16.5">
      <c r="A331" s="5">
        <v>3</v>
      </c>
      <c r="B331" s="231" t="s">
        <v>844</v>
      </c>
      <c r="C331" s="194" t="s">
        <v>845</v>
      </c>
      <c r="D331" s="195" t="s">
        <v>508</v>
      </c>
      <c r="E331" s="196">
        <v>50</v>
      </c>
      <c r="F331" s="50">
        <v>11000</v>
      </c>
      <c r="G331" s="50">
        <f t="shared" si="8"/>
        <v>550000</v>
      </c>
    </row>
    <row r="332" spans="1:7" ht="16.5">
      <c r="A332" s="5">
        <v>4</v>
      </c>
      <c r="B332" s="231" t="s">
        <v>849</v>
      </c>
      <c r="C332" s="199" t="s">
        <v>850</v>
      </c>
      <c r="D332" s="197" t="s">
        <v>38</v>
      </c>
      <c r="E332" s="196">
        <v>5</v>
      </c>
      <c r="F332" s="69">
        <v>280000</v>
      </c>
      <c r="G332" s="50">
        <f t="shared" si="8"/>
        <v>1400000</v>
      </c>
    </row>
    <row r="333" spans="1:7" ht="16.5">
      <c r="A333" s="5">
        <v>5</v>
      </c>
      <c r="B333" s="231" t="s">
        <v>835</v>
      </c>
      <c r="C333" s="194" t="s">
        <v>836</v>
      </c>
      <c r="D333" s="197" t="s">
        <v>20</v>
      </c>
      <c r="E333" s="198">
        <v>6</v>
      </c>
      <c r="F333" s="50">
        <v>780000</v>
      </c>
      <c r="G333" s="50">
        <f t="shared" si="8"/>
        <v>4680000</v>
      </c>
    </row>
    <row r="334" spans="1:7" ht="16.5">
      <c r="A334" s="5">
        <v>6</v>
      </c>
      <c r="B334" s="232" t="s">
        <v>883</v>
      </c>
      <c r="C334" s="198" t="s">
        <v>873</v>
      </c>
      <c r="D334" s="197" t="s">
        <v>24</v>
      </c>
      <c r="E334" s="196">
        <v>6</v>
      </c>
      <c r="F334" s="69">
        <v>1900000</v>
      </c>
      <c r="G334" s="50">
        <f t="shared" si="8"/>
        <v>11400000</v>
      </c>
    </row>
    <row r="335" spans="1:7" ht="16.5">
      <c r="A335" s="5">
        <v>7</v>
      </c>
      <c r="B335" s="232" t="s">
        <v>883</v>
      </c>
      <c r="C335" s="198" t="s">
        <v>876</v>
      </c>
      <c r="D335" s="197" t="s">
        <v>24</v>
      </c>
      <c r="E335" s="196">
        <v>6</v>
      </c>
      <c r="F335" s="50">
        <v>2100000</v>
      </c>
      <c r="G335" s="50">
        <f t="shared" si="8"/>
        <v>12600000</v>
      </c>
    </row>
    <row r="336" spans="1:7" ht="16.5">
      <c r="A336" s="5">
        <v>8</v>
      </c>
      <c r="B336" s="232" t="s">
        <v>883</v>
      </c>
      <c r="C336" s="198" t="s">
        <v>168</v>
      </c>
      <c r="D336" s="197" t="s">
        <v>24</v>
      </c>
      <c r="E336" s="196">
        <v>6</v>
      </c>
      <c r="F336" s="50">
        <v>2400000</v>
      </c>
      <c r="G336" s="50">
        <f t="shared" si="8"/>
        <v>14400000</v>
      </c>
    </row>
    <row r="337" spans="1:7" ht="16.5">
      <c r="A337" s="5">
        <v>9</v>
      </c>
      <c r="B337" s="232" t="s">
        <v>883</v>
      </c>
      <c r="C337" s="198" t="s">
        <v>877</v>
      </c>
      <c r="D337" s="197" t="s">
        <v>24</v>
      </c>
      <c r="E337" s="196">
        <v>6</v>
      </c>
      <c r="F337" s="50">
        <v>2700000</v>
      </c>
      <c r="G337" s="50">
        <f t="shared" si="8"/>
        <v>16200000</v>
      </c>
    </row>
    <row r="338" spans="1:7" ht="16.5">
      <c r="A338" s="5">
        <v>10</v>
      </c>
      <c r="B338" s="247" t="s">
        <v>1119</v>
      </c>
      <c r="C338" s="198" t="s">
        <v>627</v>
      </c>
      <c r="D338" s="197" t="s">
        <v>1120</v>
      </c>
      <c r="E338" s="238">
        <v>5</v>
      </c>
      <c r="F338" s="50">
        <v>150000</v>
      </c>
      <c r="G338" s="50">
        <f t="shared" si="8"/>
        <v>750000</v>
      </c>
    </row>
    <row r="339" spans="1:7" ht="16.5">
      <c r="A339" s="5">
        <v>11</v>
      </c>
      <c r="B339" s="232" t="s">
        <v>872</v>
      </c>
      <c r="C339" s="198" t="s">
        <v>873</v>
      </c>
      <c r="D339" s="197" t="s">
        <v>24</v>
      </c>
      <c r="E339" s="198">
        <v>6</v>
      </c>
      <c r="F339" s="50">
        <v>1900000</v>
      </c>
      <c r="G339" s="50">
        <f t="shared" si="8"/>
        <v>11400000</v>
      </c>
    </row>
    <row r="340" spans="1:7" ht="16.5">
      <c r="A340" s="5">
        <v>12</v>
      </c>
      <c r="B340" s="232" t="s">
        <v>872</v>
      </c>
      <c r="C340" s="198" t="s">
        <v>874</v>
      </c>
      <c r="D340" s="197" t="s">
        <v>24</v>
      </c>
      <c r="E340" s="198">
        <v>6</v>
      </c>
      <c r="F340" s="50">
        <v>1930000</v>
      </c>
      <c r="G340" s="50">
        <f t="shared" si="8"/>
        <v>11580000</v>
      </c>
    </row>
    <row r="341" spans="1:7" ht="16.5">
      <c r="A341" s="5">
        <v>13</v>
      </c>
      <c r="B341" s="232" t="s">
        <v>872</v>
      </c>
      <c r="C341" s="198" t="s">
        <v>875</v>
      </c>
      <c r="D341" s="197" t="s">
        <v>24</v>
      </c>
      <c r="E341" s="198">
        <v>6</v>
      </c>
      <c r="F341" s="50">
        <v>2000000</v>
      </c>
      <c r="G341" s="50">
        <f t="shared" si="8"/>
        <v>12000000</v>
      </c>
    </row>
    <row r="342" spans="1:7" ht="16.5">
      <c r="A342" s="5">
        <v>14</v>
      </c>
      <c r="B342" s="232" t="s">
        <v>872</v>
      </c>
      <c r="C342" s="198" t="s">
        <v>876</v>
      </c>
      <c r="D342" s="197" t="s">
        <v>24</v>
      </c>
      <c r="E342" s="198">
        <v>6</v>
      </c>
      <c r="F342" s="50">
        <v>2100000</v>
      </c>
      <c r="G342" s="50">
        <f t="shared" si="8"/>
        <v>12600000</v>
      </c>
    </row>
    <row r="343" spans="1:7" ht="16.5">
      <c r="A343" s="5">
        <v>15</v>
      </c>
      <c r="B343" s="232" t="s">
        <v>872</v>
      </c>
      <c r="C343" s="198" t="s">
        <v>168</v>
      </c>
      <c r="D343" s="197" t="s">
        <v>24</v>
      </c>
      <c r="E343" s="198">
        <v>6</v>
      </c>
      <c r="F343" s="50">
        <v>2300000</v>
      </c>
      <c r="G343" s="50">
        <f t="shared" si="8"/>
        <v>13800000</v>
      </c>
    </row>
    <row r="344" spans="1:7" ht="16.5">
      <c r="A344" s="5">
        <v>16</v>
      </c>
      <c r="B344" s="232" t="s">
        <v>872</v>
      </c>
      <c r="C344" s="198" t="s">
        <v>877</v>
      </c>
      <c r="D344" s="197" t="s">
        <v>24</v>
      </c>
      <c r="E344" s="198">
        <v>6</v>
      </c>
      <c r="F344" s="50">
        <v>2600000</v>
      </c>
      <c r="G344" s="50">
        <f t="shared" si="8"/>
        <v>15600000</v>
      </c>
    </row>
    <row r="345" spans="1:7" ht="16.5">
      <c r="A345" s="5">
        <v>17</v>
      </c>
      <c r="B345" s="232" t="s">
        <v>872</v>
      </c>
      <c r="C345" s="198" t="s">
        <v>882</v>
      </c>
      <c r="D345" s="197" t="s">
        <v>24</v>
      </c>
      <c r="E345" s="196">
        <v>6</v>
      </c>
      <c r="F345" s="50">
        <v>2900000</v>
      </c>
      <c r="G345" s="50">
        <f t="shared" si="8"/>
        <v>17400000</v>
      </c>
    </row>
    <row r="346" spans="1:7" ht="16.5">
      <c r="A346" s="5">
        <v>18</v>
      </c>
      <c r="B346" s="231" t="s">
        <v>1121</v>
      </c>
      <c r="C346" s="198" t="s">
        <v>627</v>
      </c>
      <c r="D346" s="197" t="s">
        <v>1120</v>
      </c>
      <c r="E346" s="198">
        <v>23</v>
      </c>
      <c r="F346" s="50">
        <v>130000</v>
      </c>
      <c r="G346" s="50">
        <f t="shared" si="8"/>
        <v>2990000</v>
      </c>
    </row>
    <row r="347" spans="1:7" ht="16.5">
      <c r="A347" s="5">
        <v>19</v>
      </c>
      <c r="B347" s="231" t="s">
        <v>861</v>
      </c>
      <c r="C347" s="220" t="s">
        <v>858</v>
      </c>
      <c r="D347" s="197" t="s">
        <v>38</v>
      </c>
      <c r="E347" s="198">
        <v>5</v>
      </c>
      <c r="F347" s="239">
        <v>130000</v>
      </c>
      <c r="G347" s="50">
        <f t="shared" si="8"/>
        <v>650000</v>
      </c>
    </row>
    <row r="348" spans="1:7" ht="16.5">
      <c r="A348" s="5">
        <v>20</v>
      </c>
      <c r="B348" s="231" t="s">
        <v>860</v>
      </c>
      <c r="C348" s="220" t="s">
        <v>858</v>
      </c>
      <c r="D348" s="197" t="s">
        <v>38</v>
      </c>
      <c r="E348" s="238">
        <v>23</v>
      </c>
      <c r="F348" s="239">
        <v>130000</v>
      </c>
      <c r="G348" s="50">
        <f t="shared" si="8"/>
        <v>2990000</v>
      </c>
    </row>
    <row r="349" spans="1:7" ht="16.5">
      <c r="A349" s="5">
        <v>21</v>
      </c>
      <c r="B349" s="231" t="s">
        <v>857</v>
      </c>
      <c r="C349" s="220" t="s">
        <v>858</v>
      </c>
      <c r="D349" s="197" t="s">
        <v>38</v>
      </c>
      <c r="E349" s="238">
        <v>45</v>
      </c>
      <c r="F349" s="50">
        <v>130000</v>
      </c>
      <c r="G349" s="50">
        <f t="shared" si="8"/>
        <v>5850000</v>
      </c>
    </row>
    <row r="350" spans="1:7" ht="16.5">
      <c r="A350" s="5">
        <v>22</v>
      </c>
      <c r="B350" s="231" t="s">
        <v>859</v>
      </c>
      <c r="C350" s="220" t="s">
        <v>858</v>
      </c>
      <c r="D350" s="197" t="s">
        <v>38</v>
      </c>
      <c r="E350" s="238">
        <v>23</v>
      </c>
      <c r="F350" s="50">
        <v>130000</v>
      </c>
      <c r="G350" s="50">
        <f t="shared" si="8"/>
        <v>2990000</v>
      </c>
    </row>
    <row r="351" spans="1:7" ht="16.5">
      <c r="A351" s="5">
        <v>23</v>
      </c>
      <c r="B351" s="231" t="s">
        <v>838</v>
      </c>
      <c r="C351" s="194" t="s">
        <v>1134</v>
      </c>
      <c r="D351" s="197" t="s">
        <v>38</v>
      </c>
      <c r="E351" s="198">
        <v>5</v>
      </c>
      <c r="F351" s="50">
        <v>200000</v>
      </c>
      <c r="G351" s="50">
        <f t="shared" si="8"/>
        <v>1000000</v>
      </c>
    </row>
    <row r="352" spans="1:7" ht="16.5">
      <c r="A352" s="5">
        <v>24</v>
      </c>
      <c r="B352" s="231" t="s">
        <v>867</v>
      </c>
      <c r="C352" s="220"/>
      <c r="D352" s="195" t="s">
        <v>181</v>
      </c>
      <c r="E352" s="196">
        <v>150</v>
      </c>
      <c r="F352" s="50">
        <v>30000</v>
      </c>
      <c r="G352" s="50">
        <f t="shared" si="8"/>
        <v>4500000</v>
      </c>
    </row>
    <row r="353" spans="1:7" ht="16.5">
      <c r="A353" s="5">
        <v>25</v>
      </c>
      <c r="B353" s="231" t="s">
        <v>840</v>
      </c>
      <c r="C353" s="220" t="s">
        <v>645</v>
      </c>
      <c r="D353" s="195" t="s">
        <v>38</v>
      </c>
      <c r="E353" s="196">
        <v>130</v>
      </c>
      <c r="F353" s="50">
        <v>36000</v>
      </c>
      <c r="G353" s="50">
        <f t="shared" si="8"/>
        <v>4680000</v>
      </c>
    </row>
    <row r="354" spans="1:7" ht="16.5">
      <c r="A354" s="5">
        <v>26</v>
      </c>
      <c r="B354" s="231" t="s">
        <v>841</v>
      </c>
      <c r="C354" s="220" t="s">
        <v>645</v>
      </c>
      <c r="D354" s="195" t="s">
        <v>38</v>
      </c>
      <c r="E354" s="196">
        <v>30</v>
      </c>
      <c r="F354" s="50">
        <v>36000</v>
      </c>
      <c r="G354" s="50">
        <f t="shared" si="8"/>
        <v>1080000</v>
      </c>
    </row>
    <row r="355" spans="1:7" ht="16.5">
      <c r="A355" s="5">
        <v>27</v>
      </c>
      <c r="B355" s="231" t="s">
        <v>842</v>
      </c>
      <c r="C355" s="220" t="s">
        <v>648</v>
      </c>
      <c r="D355" s="195" t="s">
        <v>38</v>
      </c>
      <c r="E355" s="238">
        <v>130</v>
      </c>
      <c r="F355" s="50">
        <v>37000</v>
      </c>
      <c r="G355" s="50">
        <f t="shared" si="8"/>
        <v>4810000</v>
      </c>
    </row>
    <row r="356" spans="1:7" ht="16.5">
      <c r="A356" s="5">
        <v>28</v>
      </c>
      <c r="B356" s="231" t="s">
        <v>843</v>
      </c>
      <c r="C356" s="194" t="s">
        <v>648</v>
      </c>
      <c r="D356" s="195" t="s">
        <v>38</v>
      </c>
      <c r="E356" s="196">
        <v>130</v>
      </c>
      <c r="F356" s="50">
        <v>37000</v>
      </c>
      <c r="G356" s="50">
        <f t="shared" si="8"/>
        <v>4810000</v>
      </c>
    </row>
    <row r="357" spans="1:7" ht="16.5">
      <c r="A357" s="5">
        <v>29</v>
      </c>
      <c r="B357" s="231" t="s">
        <v>652</v>
      </c>
      <c r="C357" s="194"/>
      <c r="D357" s="197" t="s">
        <v>100</v>
      </c>
      <c r="E357" s="198">
        <v>5.98</v>
      </c>
      <c r="F357" s="50">
        <v>350000</v>
      </c>
      <c r="G357" s="50">
        <f t="shared" si="8"/>
        <v>2093000.0000000002</v>
      </c>
    </row>
    <row r="358" spans="1:7" ht="16.5">
      <c r="A358" s="5">
        <v>30</v>
      </c>
      <c r="B358" s="231" t="s">
        <v>839</v>
      </c>
      <c r="C358" s="194"/>
      <c r="D358" s="197" t="s">
        <v>38</v>
      </c>
      <c r="E358" s="198">
        <v>34</v>
      </c>
      <c r="F358" s="50">
        <v>12000</v>
      </c>
      <c r="G358" s="50">
        <f t="shared" si="8"/>
        <v>408000</v>
      </c>
    </row>
    <row r="359" spans="1:7" ht="16.5">
      <c r="A359" s="5">
        <v>31</v>
      </c>
      <c r="B359" s="231" t="s">
        <v>851</v>
      </c>
      <c r="C359" s="194" t="s">
        <v>852</v>
      </c>
      <c r="D359" s="197" t="s">
        <v>38</v>
      </c>
      <c r="E359" s="196">
        <v>200</v>
      </c>
      <c r="F359" s="50">
        <v>11000</v>
      </c>
      <c r="G359" s="50">
        <f t="shared" si="8"/>
        <v>2200000</v>
      </c>
    </row>
    <row r="360" spans="1:7" ht="16.5">
      <c r="A360" s="5">
        <v>32</v>
      </c>
      <c r="B360" s="231" t="s">
        <v>862</v>
      </c>
      <c r="C360" s="220" t="s">
        <v>875</v>
      </c>
      <c r="D360" s="197" t="s">
        <v>35</v>
      </c>
      <c r="E360" s="198">
        <v>1</v>
      </c>
      <c r="F360" s="50">
        <v>130000</v>
      </c>
      <c r="G360" s="50">
        <f t="shared" si="8"/>
        <v>130000</v>
      </c>
    </row>
    <row r="361" spans="1:7" ht="16.5">
      <c r="A361" s="5">
        <v>33</v>
      </c>
      <c r="B361" s="231" t="s">
        <v>848</v>
      </c>
      <c r="C361" s="220" t="s">
        <v>1136</v>
      </c>
      <c r="D361" s="197" t="s">
        <v>1157</v>
      </c>
      <c r="E361" s="196">
        <v>30</v>
      </c>
      <c r="F361" s="50">
        <v>70000</v>
      </c>
      <c r="G361" s="50">
        <f t="shared" si="8"/>
        <v>2100000</v>
      </c>
    </row>
    <row r="362" spans="1:7" ht="16.5">
      <c r="A362" s="5">
        <v>34</v>
      </c>
      <c r="B362" s="231" t="s">
        <v>848</v>
      </c>
      <c r="C362" s="220" t="s">
        <v>1135</v>
      </c>
      <c r="D362" s="197" t="s">
        <v>1157</v>
      </c>
      <c r="E362" s="196">
        <v>30</v>
      </c>
      <c r="F362" s="50">
        <v>90000</v>
      </c>
      <c r="G362" s="50">
        <f t="shared" si="8"/>
        <v>2700000</v>
      </c>
    </row>
    <row r="363" spans="1:7" ht="16.5">
      <c r="A363" s="5">
        <v>35</v>
      </c>
      <c r="B363" s="231" t="s">
        <v>864</v>
      </c>
      <c r="C363" s="220" t="s">
        <v>865</v>
      </c>
      <c r="D363" s="220" t="s">
        <v>866</v>
      </c>
      <c r="E363" s="196">
        <v>100</v>
      </c>
      <c r="F363" s="50">
        <v>110000</v>
      </c>
      <c r="G363" s="50">
        <f t="shared" si="8"/>
        <v>11000000</v>
      </c>
    </row>
    <row r="364" spans="1:7" ht="16.5">
      <c r="A364" s="5">
        <v>36</v>
      </c>
      <c r="B364" s="232" t="s">
        <v>880</v>
      </c>
      <c r="C364" s="198" t="s">
        <v>881</v>
      </c>
      <c r="D364" s="197" t="s">
        <v>671</v>
      </c>
      <c r="E364" s="196">
        <v>16</v>
      </c>
      <c r="F364" s="50">
        <v>456000</v>
      </c>
      <c r="G364" s="50">
        <f t="shared" si="8"/>
        <v>7296000</v>
      </c>
    </row>
    <row r="365" spans="1:7" ht="16.5">
      <c r="A365" s="5">
        <v>37</v>
      </c>
      <c r="B365" s="232" t="s">
        <v>870</v>
      </c>
      <c r="C365" s="198" t="s">
        <v>871</v>
      </c>
      <c r="D365" s="197" t="s">
        <v>671</v>
      </c>
      <c r="E365" s="198">
        <v>70</v>
      </c>
      <c r="F365" s="50">
        <v>60000</v>
      </c>
      <c r="G365" s="50">
        <f t="shared" si="8"/>
        <v>4200000</v>
      </c>
    </row>
    <row r="366" spans="1:7" ht="16.5">
      <c r="A366" s="5">
        <v>38</v>
      </c>
      <c r="B366" s="232" t="s">
        <v>870</v>
      </c>
      <c r="C366" s="198" t="s">
        <v>879</v>
      </c>
      <c r="D366" s="197" t="s">
        <v>671</v>
      </c>
      <c r="E366" s="198">
        <v>16</v>
      </c>
      <c r="F366" s="50">
        <v>80000</v>
      </c>
      <c r="G366" s="50">
        <f t="shared" si="8"/>
        <v>1280000</v>
      </c>
    </row>
    <row r="367" spans="1:7" ht="16.5">
      <c r="A367" s="5">
        <v>39</v>
      </c>
      <c r="B367" s="232" t="s">
        <v>868</v>
      </c>
      <c r="C367" s="198" t="s">
        <v>869</v>
      </c>
      <c r="D367" s="197" t="s">
        <v>671</v>
      </c>
      <c r="E367" s="198">
        <v>70</v>
      </c>
      <c r="F367" s="50">
        <v>70000</v>
      </c>
      <c r="G367" s="50">
        <f t="shared" si="8"/>
        <v>4900000</v>
      </c>
    </row>
    <row r="368" spans="1:7" ht="16.5">
      <c r="A368" s="5">
        <v>40</v>
      </c>
      <c r="B368" s="232" t="s">
        <v>868</v>
      </c>
      <c r="C368" s="198" t="s">
        <v>878</v>
      </c>
      <c r="D368" s="197" t="s">
        <v>671</v>
      </c>
      <c r="E368" s="198">
        <v>70</v>
      </c>
      <c r="F368" s="50">
        <v>90000</v>
      </c>
      <c r="G368" s="50">
        <f t="shared" si="8"/>
        <v>6300000</v>
      </c>
    </row>
    <row r="369" spans="1:7" ht="16.5">
      <c r="A369" s="5">
        <v>41</v>
      </c>
      <c r="B369" s="231" t="s">
        <v>831</v>
      </c>
      <c r="C369" s="220" t="s">
        <v>1138</v>
      </c>
      <c r="D369" s="197" t="s">
        <v>687</v>
      </c>
      <c r="E369" s="198">
        <v>20</v>
      </c>
      <c r="F369" s="50">
        <v>600000</v>
      </c>
      <c r="G369" s="50">
        <f t="shared" si="8"/>
        <v>12000000</v>
      </c>
    </row>
    <row r="370" spans="1:7" ht="16.5">
      <c r="A370" s="5">
        <v>42</v>
      </c>
      <c r="B370" s="231" t="s">
        <v>853</v>
      </c>
      <c r="C370" s="194" t="s">
        <v>854</v>
      </c>
      <c r="D370" s="197" t="s">
        <v>38</v>
      </c>
      <c r="E370" s="196">
        <v>55.5</v>
      </c>
      <c r="F370" s="50">
        <v>68000</v>
      </c>
      <c r="G370" s="50">
        <f t="shared" si="8"/>
        <v>3774000</v>
      </c>
    </row>
    <row r="371" spans="1:7" ht="16.5">
      <c r="A371" s="5">
        <v>43</v>
      </c>
      <c r="B371" s="231" t="s">
        <v>855</v>
      </c>
      <c r="C371" s="194" t="s">
        <v>856</v>
      </c>
      <c r="D371" s="197" t="s">
        <v>38</v>
      </c>
      <c r="E371" s="196">
        <v>15</v>
      </c>
      <c r="F371" s="50">
        <v>80000</v>
      </c>
      <c r="G371" s="50">
        <f t="shared" si="8"/>
        <v>1200000</v>
      </c>
    </row>
    <row r="372" spans="1:7" ht="16.5">
      <c r="A372" s="5">
        <v>44</v>
      </c>
      <c r="B372" s="231" t="s">
        <v>863</v>
      </c>
      <c r="C372" s="220" t="s">
        <v>1137</v>
      </c>
      <c r="D372" s="197" t="s">
        <v>671</v>
      </c>
      <c r="E372" s="198">
        <v>45</v>
      </c>
      <c r="F372" s="50">
        <v>70000</v>
      </c>
      <c r="G372" s="50">
        <f t="shared" si="8"/>
        <v>3150000</v>
      </c>
    </row>
    <row r="373" spans="1:7" ht="16.5">
      <c r="A373" s="5">
        <v>45</v>
      </c>
      <c r="B373" s="231" t="s">
        <v>832</v>
      </c>
      <c r="C373" s="198" t="s">
        <v>833</v>
      </c>
      <c r="D373" s="197" t="s">
        <v>181</v>
      </c>
      <c r="E373" s="198">
        <v>800</v>
      </c>
      <c r="F373" s="50">
        <v>22000</v>
      </c>
      <c r="G373" s="50">
        <f t="shared" si="8"/>
        <v>17600000</v>
      </c>
    </row>
    <row r="374" spans="1:7" ht="16.5">
      <c r="A374" s="5">
        <v>46</v>
      </c>
      <c r="B374" s="231" t="s">
        <v>1122</v>
      </c>
      <c r="C374" s="194" t="s">
        <v>1123</v>
      </c>
      <c r="D374" s="197" t="s">
        <v>181</v>
      </c>
      <c r="E374" s="198">
        <v>1000</v>
      </c>
      <c r="F374" s="50">
        <v>15000</v>
      </c>
      <c r="G374" s="50">
        <f t="shared" si="8"/>
        <v>15000000</v>
      </c>
    </row>
    <row r="375" spans="1:7" ht="16.5">
      <c r="A375" s="5">
        <v>47</v>
      </c>
      <c r="B375" s="231" t="s">
        <v>1141</v>
      </c>
      <c r="C375" s="220"/>
      <c r="D375" s="197" t="s">
        <v>671</v>
      </c>
      <c r="E375" s="198">
        <v>55</v>
      </c>
      <c r="F375" s="62">
        <v>77000</v>
      </c>
      <c r="G375" s="50">
        <f t="shared" si="8"/>
        <v>4235000</v>
      </c>
    </row>
    <row r="376" spans="1:7" ht="16.5">
      <c r="A376" s="5">
        <v>48</v>
      </c>
      <c r="B376" s="231" t="s">
        <v>1142</v>
      </c>
      <c r="C376" s="220"/>
      <c r="D376" s="197" t="s">
        <v>671</v>
      </c>
      <c r="E376" s="198">
        <v>55</v>
      </c>
      <c r="F376" s="50">
        <v>77000</v>
      </c>
      <c r="G376" s="50">
        <f t="shared" si="8"/>
        <v>4235000</v>
      </c>
    </row>
    <row r="377" spans="1:7" ht="16.5">
      <c r="A377" s="5">
        <v>49</v>
      </c>
      <c r="B377" s="231" t="s">
        <v>846</v>
      </c>
      <c r="C377" s="194" t="s">
        <v>847</v>
      </c>
      <c r="D377" s="197" t="s">
        <v>671</v>
      </c>
      <c r="E377" s="238">
        <v>250</v>
      </c>
      <c r="F377" s="50">
        <v>90000</v>
      </c>
      <c r="G377" s="50">
        <f t="shared" si="8"/>
        <v>22500000</v>
      </c>
    </row>
    <row r="378" spans="1:7" ht="16.5">
      <c r="A378" s="5">
        <v>50</v>
      </c>
      <c r="B378" s="231" t="s">
        <v>837</v>
      </c>
      <c r="C378" s="194" t="s">
        <v>1149</v>
      </c>
      <c r="D378" s="197" t="s">
        <v>188</v>
      </c>
      <c r="E378" s="198">
        <v>5.98</v>
      </c>
      <c r="F378" s="50">
        <v>17000</v>
      </c>
      <c r="G378" s="50">
        <f t="shared" si="8"/>
        <v>101660</v>
      </c>
    </row>
    <row r="379" spans="1:7" ht="16.5">
      <c r="A379" s="5"/>
      <c r="B379" s="241" t="s">
        <v>204</v>
      </c>
      <c r="C379" s="194"/>
      <c r="D379" s="197"/>
      <c r="E379" s="198"/>
      <c r="F379" s="45"/>
      <c r="G379" s="14">
        <f>SUM(G329:G378)</f>
        <v>337972660</v>
      </c>
    </row>
    <row r="380" spans="1:7" ht="17.25">
      <c r="A380" s="174"/>
      <c r="B380" s="18" t="s">
        <v>690</v>
      </c>
      <c r="C380" s="12"/>
      <c r="D380" s="7"/>
      <c r="E380" s="7"/>
      <c r="F380" s="8"/>
      <c r="G380" s="13"/>
    </row>
    <row r="381" spans="1:7" ht="16.5">
      <c r="A381" s="5">
        <v>1</v>
      </c>
      <c r="B381" s="192" t="s">
        <v>697</v>
      </c>
      <c r="C381" s="168"/>
      <c r="D381" s="233" t="s">
        <v>17</v>
      </c>
      <c r="E381" s="233">
        <v>560</v>
      </c>
      <c r="F381" s="69">
        <v>40000</v>
      </c>
      <c r="G381" s="50">
        <f t="shared" ref="G381:G384" si="9">E381*F381</f>
        <v>22400000</v>
      </c>
    </row>
    <row r="382" spans="1:7" ht="16.5">
      <c r="A382" s="5">
        <v>2</v>
      </c>
      <c r="B382" s="192" t="s">
        <v>699</v>
      </c>
      <c r="C382" s="168"/>
      <c r="D382" s="233" t="s">
        <v>17</v>
      </c>
      <c r="E382" s="236">
        <v>560</v>
      </c>
      <c r="F382" s="69">
        <v>41000</v>
      </c>
      <c r="G382" s="50">
        <f t="shared" si="9"/>
        <v>22960000</v>
      </c>
    </row>
    <row r="383" spans="1:7" ht="16.5">
      <c r="A383" s="5">
        <v>3</v>
      </c>
      <c r="B383" s="192" t="s">
        <v>701</v>
      </c>
      <c r="C383" s="168"/>
      <c r="D383" s="233" t="s">
        <v>17</v>
      </c>
      <c r="E383" s="236">
        <v>600</v>
      </c>
      <c r="F383" s="69">
        <v>68000</v>
      </c>
      <c r="G383" s="50">
        <f t="shared" si="9"/>
        <v>40800000</v>
      </c>
    </row>
    <row r="384" spans="1:7" ht="16.5">
      <c r="A384" s="5">
        <v>4</v>
      </c>
      <c r="B384" s="234" t="s">
        <v>1117</v>
      </c>
      <c r="C384" s="168"/>
      <c r="D384" s="233" t="s">
        <v>17</v>
      </c>
      <c r="E384" s="233">
        <v>320</v>
      </c>
      <c r="F384" s="69">
        <v>40000</v>
      </c>
      <c r="G384" s="50">
        <f t="shared" si="9"/>
        <v>12800000</v>
      </c>
    </row>
    <row r="385" spans="1:10" ht="16.5">
      <c r="A385" s="5"/>
      <c r="B385" s="44" t="s">
        <v>204</v>
      </c>
      <c r="C385" s="45"/>
      <c r="D385" s="45"/>
      <c r="E385" s="45"/>
      <c r="F385" s="45"/>
      <c r="G385" s="14">
        <f>SUM(G381:G384)</f>
        <v>98960000</v>
      </c>
    </row>
    <row r="386" spans="1:10" ht="16.5">
      <c r="A386" s="263" t="s">
        <v>830</v>
      </c>
      <c r="B386" s="263"/>
      <c r="C386" s="263"/>
      <c r="D386" s="263"/>
      <c r="E386" s="263"/>
      <c r="F386" s="263"/>
      <c r="G386" s="237">
        <f>G385+G379+G327+G132+G82</f>
        <v>1064437660</v>
      </c>
    </row>
    <row r="387" spans="1:10" ht="16.5">
      <c r="A387" s="262" t="s">
        <v>1158</v>
      </c>
      <c r="B387" s="262"/>
      <c r="C387" s="262"/>
      <c r="D387" s="262"/>
      <c r="E387" s="262"/>
      <c r="F387" s="262"/>
      <c r="G387" s="262"/>
    </row>
    <row r="388" spans="1:10" ht="17.25">
      <c r="A388" s="25"/>
      <c r="B388" s="26"/>
      <c r="C388" s="25"/>
      <c r="D388" s="25"/>
      <c r="E388" s="27"/>
      <c r="F388" s="15" t="s">
        <v>1156</v>
      </c>
      <c r="G388" s="15"/>
    </row>
    <row r="389" spans="1:10" ht="16.5">
      <c r="A389" s="28" t="s">
        <v>709</v>
      </c>
      <c r="B389" s="29"/>
      <c r="C389" s="28"/>
      <c r="D389" s="28"/>
      <c r="E389" s="30"/>
      <c r="F389" s="28"/>
      <c r="G389" s="28"/>
    </row>
    <row r="398" spans="1:10">
      <c r="H398" s="227"/>
      <c r="I398" s="200"/>
      <c r="J398" s="200"/>
    </row>
  </sheetData>
  <sortState ref="A385:G465">
    <sortCondition ref="B385:B465"/>
  </sortState>
  <mergeCells count="12">
    <mergeCell ref="A387:G387"/>
    <mergeCell ref="A386:F386"/>
    <mergeCell ref="D1:G1"/>
    <mergeCell ref="D2:G2"/>
    <mergeCell ref="D3:G3"/>
    <mergeCell ref="A5:G5"/>
    <mergeCell ref="A6:G6"/>
    <mergeCell ref="C7:C8"/>
    <mergeCell ref="A132:F132"/>
    <mergeCell ref="A2:B2"/>
    <mergeCell ref="A1:B1"/>
    <mergeCell ref="A3:B3"/>
  </mergeCells>
  <hyperlinks>
    <hyperlink ref="C110" r:id="rId1" display="http://www.vatgia.com/8737/1369972/%E1%BB%91ng-%C4%91%E1%BB%93ng-cu%E1%BB%99n-%C3%B86-35-x-0-70.html"/>
    <hyperlink ref="C109" r:id="rId2" display="http://www.vatgia.com/8737/1369999/%E1%BB%91ng-%C4%91%E1%BB%93ng-cu%E1%BB%99n-%C3%B89-52-x-0-70.html"/>
    <hyperlink ref="C108" r:id="rId3" display="http://www.vatgia.com/8737/1370139/%E1%BB%91ng-%C4%91%E1%BB%93ng-cu%E1%BB%99n-%C3%B815-88-x-0-60.html"/>
    <hyperlink ref="B89" r:id="rId4" display="http://www.vatgia.com/achauelevator&amp;module=product&amp;view=detail&amp;record_id=2171918&amp;checkclick=1897301250&amp;eTitan=1897301250"/>
  </hyperlinks>
  <pageMargins left="0.25" right="0.25" top="0.75" bottom="0.75" header="0.3" footer="0.3"/>
  <pageSetup orientation="landscape" r:id="rId5"/>
  <headerFooter>
    <oddFooter>Page &amp;P</oddFooter>
  </headerFooter>
  <drawing r:id="rId6"/>
  <legacyDrawing r:id="rId7"/>
  <oleObjects>
    <mc:AlternateContent xmlns:mc="http://schemas.openxmlformats.org/markup-compatibility/2006">
      <mc:Choice Requires="x14">
        <oleObject progId="Equation.3" shapeId="1025" r:id="rId8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25" r:id="rId8"/>
      </mc:Fallback>
    </mc:AlternateContent>
    <mc:AlternateContent xmlns:mc="http://schemas.openxmlformats.org/markup-compatibility/2006">
      <mc:Choice Requires="x14">
        <oleObject progId="Equation.3" shapeId="1026" r:id="rId10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26" r:id="rId10"/>
      </mc:Fallback>
    </mc:AlternateContent>
    <mc:AlternateContent xmlns:mc="http://schemas.openxmlformats.org/markup-compatibility/2006">
      <mc:Choice Requires="x14">
        <oleObject progId="Equation.3" shapeId="1027" r:id="rId11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27" r:id="rId11"/>
      </mc:Fallback>
    </mc:AlternateContent>
    <mc:AlternateContent xmlns:mc="http://schemas.openxmlformats.org/markup-compatibility/2006">
      <mc:Choice Requires="x14">
        <oleObject progId="Equation.3" shapeId="1028" r:id="rId12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28" r:id="rId12"/>
      </mc:Fallback>
    </mc:AlternateContent>
    <mc:AlternateContent xmlns:mc="http://schemas.openxmlformats.org/markup-compatibility/2006">
      <mc:Choice Requires="x14">
        <oleObject progId="Equation.3" shapeId="1029" r:id="rId13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29" r:id="rId13"/>
      </mc:Fallback>
    </mc:AlternateContent>
    <mc:AlternateContent xmlns:mc="http://schemas.openxmlformats.org/markup-compatibility/2006">
      <mc:Choice Requires="x14">
        <oleObject progId="Equation.3" shapeId="1030" r:id="rId14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0" r:id="rId14"/>
      </mc:Fallback>
    </mc:AlternateContent>
    <mc:AlternateContent xmlns:mc="http://schemas.openxmlformats.org/markup-compatibility/2006">
      <mc:Choice Requires="x14">
        <oleObject progId="Equation.3" shapeId="1031" r:id="rId15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1" r:id="rId15"/>
      </mc:Fallback>
    </mc:AlternateContent>
    <mc:AlternateContent xmlns:mc="http://schemas.openxmlformats.org/markup-compatibility/2006">
      <mc:Choice Requires="x14">
        <oleObject progId="Equation.3" shapeId="1032" r:id="rId16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2" r:id="rId16"/>
      </mc:Fallback>
    </mc:AlternateContent>
    <mc:AlternateContent xmlns:mc="http://schemas.openxmlformats.org/markup-compatibility/2006">
      <mc:Choice Requires="x14">
        <oleObject progId="Equation.3" shapeId="1033" r:id="rId17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3" r:id="rId17"/>
      </mc:Fallback>
    </mc:AlternateContent>
    <mc:AlternateContent xmlns:mc="http://schemas.openxmlformats.org/markup-compatibility/2006">
      <mc:Choice Requires="x14">
        <oleObject progId="Equation.3" shapeId="1034" r:id="rId18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4" r:id="rId18"/>
      </mc:Fallback>
    </mc:AlternateContent>
    <mc:AlternateContent xmlns:mc="http://schemas.openxmlformats.org/markup-compatibility/2006">
      <mc:Choice Requires="x14">
        <oleObject progId="Equation.3" shapeId="1035" r:id="rId19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5" r:id="rId19"/>
      </mc:Fallback>
    </mc:AlternateContent>
    <mc:AlternateContent xmlns:mc="http://schemas.openxmlformats.org/markup-compatibility/2006">
      <mc:Choice Requires="x14">
        <oleObject progId="Equation.3" shapeId="1036" r:id="rId20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6" r:id="rId20"/>
      </mc:Fallback>
    </mc:AlternateContent>
    <mc:AlternateContent xmlns:mc="http://schemas.openxmlformats.org/markup-compatibility/2006">
      <mc:Choice Requires="x14">
        <oleObject progId="Equation.3" shapeId="1037" r:id="rId21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7" r:id="rId21"/>
      </mc:Fallback>
    </mc:AlternateContent>
    <mc:AlternateContent xmlns:mc="http://schemas.openxmlformats.org/markup-compatibility/2006">
      <mc:Choice Requires="x14">
        <oleObject progId="Equation.3" shapeId="1038" r:id="rId22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8" r:id="rId22"/>
      </mc:Fallback>
    </mc:AlternateContent>
    <mc:AlternateContent xmlns:mc="http://schemas.openxmlformats.org/markup-compatibility/2006">
      <mc:Choice Requires="x14">
        <oleObject progId="Equation.3" shapeId="1039" r:id="rId23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39" r:id="rId23"/>
      </mc:Fallback>
    </mc:AlternateContent>
    <mc:AlternateContent xmlns:mc="http://schemas.openxmlformats.org/markup-compatibility/2006">
      <mc:Choice Requires="x14">
        <oleObject progId="Equation.3" shapeId="1040" r:id="rId24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40" r:id="rId24"/>
      </mc:Fallback>
    </mc:AlternateContent>
    <mc:AlternateContent xmlns:mc="http://schemas.openxmlformats.org/markup-compatibility/2006">
      <mc:Choice Requires="x14">
        <oleObject progId="Equation.3" shapeId="1041" r:id="rId25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41" r:id="rId25"/>
      </mc:Fallback>
    </mc:AlternateContent>
    <mc:AlternateContent xmlns:mc="http://schemas.openxmlformats.org/markup-compatibility/2006">
      <mc:Choice Requires="x14">
        <oleObject progId="Equation.3" shapeId="1042" r:id="rId26">
          <objectPr defaultSize="0" autoPict="0" r:id="rId9">
            <anchor moveWithCells="1" sizeWithCells="1">
              <from>
                <xdr:col>1</xdr:col>
                <xdr:colOff>0</xdr:colOff>
                <xdr:row>253</xdr:row>
                <xdr:rowOff>0</xdr:rowOff>
              </from>
              <to>
                <xdr:col>1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042" r:id="rId26"/>
      </mc:Fallback>
    </mc:AlternateContent>
    <mc:AlternateContent xmlns:mc="http://schemas.openxmlformats.org/markup-compatibility/2006">
      <mc:Choice Requires="x14">
        <oleObject progId="Equation.3" shapeId="1043" r:id="rId27">
          <objectPr defaultSize="0" autoPict="0" r:id="rId9">
            <anchor moveWithCells="1" sizeWithCells="1">
              <from>
                <xdr:col>1</xdr:col>
                <xdr:colOff>0</xdr:colOff>
                <xdr:row>274</xdr:row>
                <xdr:rowOff>0</xdr:rowOff>
              </from>
              <to>
                <xdr:col>1</xdr:col>
                <xdr:colOff>123825</xdr:colOff>
                <xdr:row>274</xdr:row>
                <xdr:rowOff>0</xdr:rowOff>
              </to>
            </anchor>
          </objectPr>
        </oleObject>
      </mc:Choice>
      <mc:Fallback>
        <oleObject progId="Equation.3" shapeId="1043" r:id="rId27"/>
      </mc:Fallback>
    </mc:AlternateContent>
    <mc:AlternateContent xmlns:mc="http://schemas.openxmlformats.org/markup-compatibility/2006">
      <mc:Choice Requires="x14">
        <oleObject progId="Equation.3" shapeId="1044" r:id="rId28">
          <objectPr defaultSize="0" autoPict="0" r:id="rId9">
            <anchor moveWithCells="1" sizeWithCells="1">
              <from>
                <xdr:col>1</xdr:col>
                <xdr:colOff>0</xdr:colOff>
                <xdr:row>274</xdr:row>
                <xdr:rowOff>0</xdr:rowOff>
              </from>
              <to>
                <xdr:col>1</xdr:col>
                <xdr:colOff>123825</xdr:colOff>
                <xdr:row>274</xdr:row>
                <xdr:rowOff>0</xdr:rowOff>
              </to>
            </anchor>
          </objectPr>
        </oleObject>
      </mc:Choice>
      <mc:Fallback>
        <oleObject progId="Equation.3" shapeId="1044" r:id="rId28"/>
      </mc:Fallback>
    </mc:AlternateContent>
    <mc:AlternateContent xmlns:mc="http://schemas.openxmlformats.org/markup-compatibility/2006">
      <mc:Choice Requires="x14">
        <oleObject progId="Equation.3" shapeId="1045" r:id="rId29">
          <objectPr defaultSize="0" autoPict="0" r:id="rId9">
            <anchor moveWithCells="1" sizeWithCells="1">
              <from>
                <xdr:col>1</xdr:col>
                <xdr:colOff>0</xdr:colOff>
                <xdr:row>274</xdr:row>
                <xdr:rowOff>0</xdr:rowOff>
              </from>
              <to>
                <xdr:col>1</xdr:col>
                <xdr:colOff>123825</xdr:colOff>
                <xdr:row>274</xdr:row>
                <xdr:rowOff>0</xdr:rowOff>
              </to>
            </anchor>
          </objectPr>
        </oleObject>
      </mc:Choice>
      <mc:Fallback>
        <oleObject progId="Equation.3" shapeId="1045" r:id="rId29"/>
      </mc:Fallback>
    </mc:AlternateContent>
    <mc:AlternateContent xmlns:mc="http://schemas.openxmlformats.org/markup-compatibility/2006">
      <mc:Choice Requires="x14">
        <oleObject progId="Equation.3" shapeId="1046" r:id="rId30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46" r:id="rId30"/>
      </mc:Fallback>
    </mc:AlternateContent>
    <mc:AlternateContent xmlns:mc="http://schemas.openxmlformats.org/markup-compatibility/2006">
      <mc:Choice Requires="x14">
        <oleObject progId="Equation.3" shapeId="1047" r:id="rId32">
          <objectPr defaultSize="0" autoPict="0" r:id="rId9">
            <anchor moveWithCells="1" sizeWithCells="1">
              <from>
                <xdr:col>1</xdr:col>
                <xdr:colOff>0</xdr:colOff>
                <xdr:row>274</xdr:row>
                <xdr:rowOff>0</xdr:rowOff>
              </from>
              <to>
                <xdr:col>1</xdr:col>
                <xdr:colOff>123825</xdr:colOff>
                <xdr:row>274</xdr:row>
                <xdr:rowOff>0</xdr:rowOff>
              </to>
            </anchor>
          </objectPr>
        </oleObject>
      </mc:Choice>
      <mc:Fallback>
        <oleObject progId="Equation.3" shapeId="1047" r:id="rId32"/>
      </mc:Fallback>
    </mc:AlternateContent>
    <mc:AlternateContent xmlns:mc="http://schemas.openxmlformats.org/markup-compatibility/2006">
      <mc:Choice Requires="x14">
        <oleObject progId="Equation.3" shapeId="1048" r:id="rId33">
          <objectPr defaultSize="0" autoPict="0" r:id="rId9">
            <anchor moveWithCells="1" sizeWithCells="1">
              <from>
                <xdr:col>1</xdr:col>
                <xdr:colOff>0</xdr:colOff>
                <xdr:row>274</xdr:row>
                <xdr:rowOff>0</xdr:rowOff>
              </from>
              <to>
                <xdr:col>1</xdr:col>
                <xdr:colOff>123825</xdr:colOff>
                <xdr:row>274</xdr:row>
                <xdr:rowOff>0</xdr:rowOff>
              </to>
            </anchor>
          </objectPr>
        </oleObject>
      </mc:Choice>
      <mc:Fallback>
        <oleObject progId="Equation.3" shapeId="1048" r:id="rId33"/>
      </mc:Fallback>
    </mc:AlternateContent>
    <mc:AlternateContent xmlns:mc="http://schemas.openxmlformats.org/markup-compatibility/2006">
      <mc:Choice Requires="x14">
        <oleObject progId="Equation.3" shapeId="1049" r:id="rId34">
          <objectPr defaultSize="0" autoPict="0" r:id="rId9">
            <anchor moveWithCells="1" sizeWithCells="1">
              <from>
                <xdr:col>1</xdr:col>
                <xdr:colOff>0</xdr:colOff>
                <xdr:row>274</xdr:row>
                <xdr:rowOff>0</xdr:rowOff>
              </from>
              <to>
                <xdr:col>1</xdr:col>
                <xdr:colOff>123825</xdr:colOff>
                <xdr:row>274</xdr:row>
                <xdr:rowOff>0</xdr:rowOff>
              </to>
            </anchor>
          </objectPr>
        </oleObject>
      </mc:Choice>
      <mc:Fallback>
        <oleObject progId="Equation.3" shapeId="1049" r:id="rId34"/>
      </mc:Fallback>
    </mc:AlternateContent>
    <mc:AlternateContent xmlns:mc="http://schemas.openxmlformats.org/markup-compatibility/2006">
      <mc:Choice Requires="x14">
        <oleObject progId="Equation.3" shapeId="1050" r:id="rId35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50" r:id="rId35"/>
      </mc:Fallback>
    </mc:AlternateContent>
    <mc:AlternateContent xmlns:mc="http://schemas.openxmlformats.org/markup-compatibility/2006">
      <mc:Choice Requires="x14">
        <oleObject progId="Equation.3" shapeId="1051" r:id="rId36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51" r:id="rId36"/>
      </mc:Fallback>
    </mc:AlternateContent>
    <mc:AlternateContent xmlns:mc="http://schemas.openxmlformats.org/markup-compatibility/2006">
      <mc:Choice Requires="x14">
        <oleObject progId="Equation.3" shapeId="1052" r:id="rId37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52" r:id="rId37"/>
      </mc:Fallback>
    </mc:AlternateContent>
    <mc:AlternateContent xmlns:mc="http://schemas.openxmlformats.org/markup-compatibility/2006">
      <mc:Choice Requires="x14">
        <oleObject progId="Equation.3" shapeId="1053" r:id="rId38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53" r:id="rId38"/>
      </mc:Fallback>
    </mc:AlternateContent>
    <mc:AlternateContent xmlns:mc="http://schemas.openxmlformats.org/markup-compatibility/2006">
      <mc:Choice Requires="x14">
        <oleObject progId="Equation.3" shapeId="1054" r:id="rId39">
          <objectPr defaultSize="0" autoPict="0" r:id="rId31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54" r:id="rId39"/>
      </mc:Fallback>
    </mc:AlternateContent>
    <mc:AlternateContent xmlns:mc="http://schemas.openxmlformats.org/markup-compatibility/2006">
      <mc:Choice Requires="x14">
        <oleObject progId="Equation.3" shapeId="1055" r:id="rId40">
          <objectPr defaultSize="0" autoPict="0" r:id="rId31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55" r:id="rId40"/>
      </mc:Fallback>
    </mc:AlternateContent>
    <mc:AlternateContent xmlns:mc="http://schemas.openxmlformats.org/markup-compatibility/2006">
      <mc:Choice Requires="x14">
        <oleObject progId="Equation.3" shapeId="1056" r:id="rId41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56" r:id="rId41"/>
      </mc:Fallback>
    </mc:AlternateContent>
    <mc:AlternateContent xmlns:mc="http://schemas.openxmlformats.org/markup-compatibility/2006">
      <mc:Choice Requires="x14">
        <oleObject progId="Equation.3" shapeId="1057" r:id="rId42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57" r:id="rId42"/>
      </mc:Fallback>
    </mc:AlternateContent>
    <mc:AlternateContent xmlns:mc="http://schemas.openxmlformats.org/markup-compatibility/2006">
      <mc:Choice Requires="x14">
        <oleObject progId="Equation.3" shapeId="1058" r:id="rId43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58" r:id="rId43"/>
      </mc:Fallback>
    </mc:AlternateContent>
    <mc:AlternateContent xmlns:mc="http://schemas.openxmlformats.org/markup-compatibility/2006">
      <mc:Choice Requires="x14">
        <oleObject progId="Equation.3" shapeId="1059" r:id="rId44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59" r:id="rId44"/>
      </mc:Fallback>
    </mc:AlternateContent>
    <mc:AlternateContent xmlns:mc="http://schemas.openxmlformats.org/markup-compatibility/2006">
      <mc:Choice Requires="x14">
        <oleObject progId="Equation.3" shapeId="1060" r:id="rId45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60" r:id="rId45"/>
      </mc:Fallback>
    </mc:AlternateContent>
    <mc:AlternateContent xmlns:mc="http://schemas.openxmlformats.org/markup-compatibility/2006">
      <mc:Choice Requires="x14">
        <oleObject progId="Equation.3" shapeId="1061" r:id="rId46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61" r:id="rId46"/>
      </mc:Fallback>
    </mc:AlternateContent>
    <mc:AlternateContent xmlns:mc="http://schemas.openxmlformats.org/markup-compatibility/2006">
      <mc:Choice Requires="x14">
        <oleObject progId="Equation.3" shapeId="1062" r:id="rId47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62" r:id="rId47"/>
      </mc:Fallback>
    </mc:AlternateContent>
    <mc:AlternateContent xmlns:mc="http://schemas.openxmlformats.org/markup-compatibility/2006">
      <mc:Choice Requires="x14">
        <oleObject progId="Equation.3" shapeId="1063" r:id="rId48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63" r:id="rId48"/>
      </mc:Fallback>
    </mc:AlternateContent>
    <mc:AlternateContent xmlns:mc="http://schemas.openxmlformats.org/markup-compatibility/2006">
      <mc:Choice Requires="x14">
        <oleObject progId="Equation.3" shapeId="1064" r:id="rId49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64" r:id="rId49"/>
      </mc:Fallback>
    </mc:AlternateContent>
    <mc:AlternateContent xmlns:mc="http://schemas.openxmlformats.org/markup-compatibility/2006">
      <mc:Choice Requires="x14">
        <oleObject progId="Equation.3" shapeId="1065" r:id="rId50">
          <objectPr defaultSize="0" autoPict="0" r:id="rId31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65" r:id="rId50"/>
      </mc:Fallback>
    </mc:AlternateContent>
    <mc:AlternateContent xmlns:mc="http://schemas.openxmlformats.org/markup-compatibility/2006">
      <mc:Choice Requires="x14">
        <oleObject progId="Equation.3" shapeId="1066" r:id="rId51">
          <objectPr defaultSize="0" autoPict="0" r:id="rId9">
            <anchor moveWithCells="1" sizeWithCells="1">
              <from>
                <xdr:col>1</xdr:col>
                <xdr:colOff>0</xdr:colOff>
                <xdr:row>276</xdr:row>
                <xdr:rowOff>0</xdr:rowOff>
              </from>
              <to>
                <xdr:col>1</xdr:col>
                <xdr:colOff>123825</xdr:colOff>
                <xdr:row>276</xdr:row>
                <xdr:rowOff>0</xdr:rowOff>
              </to>
            </anchor>
          </objectPr>
        </oleObject>
      </mc:Choice>
      <mc:Fallback>
        <oleObject progId="Equation.3" shapeId="1066" r:id="rId51"/>
      </mc:Fallback>
    </mc:AlternateContent>
    <mc:AlternateContent xmlns:mc="http://schemas.openxmlformats.org/markup-compatibility/2006">
      <mc:Choice Requires="x14">
        <oleObject progId="Equation.3" shapeId="1067" r:id="rId52">
          <objectPr defaultSize="0" autoPict="0" r:id="rId31">
            <anchor moveWithCells="1" sizeWithCells="1">
              <from>
                <xdr:col>1</xdr:col>
                <xdr:colOff>0</xdr:colOff>
                <xdr:row>270</xdr:row>
                <xdr:rowOff>0</xdr:rowOff>
              </from>
              <to>
                <xdr:col>1</xdr:col>
                <xdr:colOff>123825</xdr:colOff>
                <xdr:row>270</xdr:row>
                <xdr:rowOff>0</xdr:rowOff>
              </to>
            </anchor>
          </objectPr>
        </oleObject>
      </mc:Choice>
      <mc:Fallback>
        <oleObject progId="Equation.3" shapeId="1067" r:id="rId52"/>
      </mc:Fallback>
    </mc:AlternateContent>
    <mc:AlternateContent xmlns:mc="http://schemas.openxmlformats.org/markup-compatibility/2006">
      <mc:Choice Requires="x14">
        <oleObject progId="Equation.3" shapeId="1068" r:id="rId53">
          <objectPr defaultSize="0" autoPict="0" r:id="rId31">
            <anchor moveWithCells="1" sizeWithCells="1">
              <from>
                <xdr:col>1</xdr:col>
                <xdr:colOff>0</xdr:colOff>
                <xdr:row>270</xdr:row>
                <xdr:rowOff>0</xdr:rowOff>
              </from>
              <to>
                <xdr:col>1</xdr:col>
                <xdr:colOff>123825</xdr:colOff>
                <xdr:row>270</xdr:row>
                <xdr:rowOff>0</xdr:rowOff>
              </to>
            </anchor>
          </objectPr>
        </oleObject>
      </mc:Choice>
      <mc:Fallback>
        <oleObject progId="Equation.3" shapeId="1068" r:id="rId53"/>
      </mc:Fallback>
    </mc:AlternateContent>
    <mc:AlternateContent xmlns:mc="http://schemas.openxmlformats.org/markup-compatibility/2006">
      <mc:Choice Requires="x14">
        <oleObject progId="Equation.3" shapeId="1069" r:id="rId54">
          <objectPr defaultSize="0" autoPict="0" r:id="rId9">
            <anchor moveWithCells="1" sizeWithCells="1">
              <from>
                <xdr:col>1</xdr:col>
                <xdr:colOff>0</xdr:colOff>
                <xdr:row>270</xdr:row>
                <xdr:rowOff>0</xdr:rowOff>
              </from>
              <to>
                <xdr:col>1</xdr:col>
                <xdr:colOff>57150</xdr:colOff>
                <xdr:row>270</xdr:row>
                <xdr:rowOff>0</xdr:rowOff>
              </to>
            </anchor>
          </objectPr>
        </oleObject>
      </mc:Choice>
      <mc:Fallback>
        <oleObject progId="Equation.3" shapeId="1069" r:id="rId54"/>
      </mc:Fallback>
    </mc:AlternateContent>
    <mc:AlternateContent xmlns:mc="http://schemas.openxmlformats.org/markup-compatibility/2006">
      <mc:Choice Requires="x14">
        <oleObject progId="Equation.3" shapeId="1070" r:id="rId55">
          <objectPr defaultSize="0" autoPict="0" r:id="rId31">
            <anchor moveWithCells="1" sizeWithCells="1">
              <from>
                <xdr:col>1</xdr:col>
                <xdr:colOff>0</xdr:colOff>
                <xdr:row>270</xdr:row>
                <xdr:rowOff>0</xdr:rowOff>
              </from>
              <to>
                <xdr:col>1</xdr:col>
                <xdr:colOff>114300</xdr:colOff>
                <xdr:row>270</xdr:row>
                <xdr:rowOff>0</xdr:rowOff>
              </to>
            </anchor>
          </objectPr>
        </oleObject>
      </mc:Choice>
      <mc:Fallback>
        <oleObject progId="Equation.3" shapeId="1070" r:id="rId55"/>
      </mc:Fallback>
    </mc:AlternateContent>
    <mc:AlternateContent xmlns:mc="http://schemas.openxmlformats.org/markup-compatibility/2006">
      <mc:Choice Requires="x14">
        <oleObject progId="Equation.3" shapeId="1071" r:id="rId56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71" r:id="rId56"/>
      </mc:Fallback>
    </mc:AlternateContent>
    <mc:AlternateContent xmlns:mc="http://schemas.openxmlformats.org/markup-compatibility/2006">
      <mc:Choice Requires="x14">
        <oleObject progId="Equation.3" shapeId="1072" r:id="rId57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72" r:id="rId57"/>
      </mc:Fallback>
    </mc:AlternateContent>
    <mc:AlternateContent xmlns:mc="http://schemas.openxmlformats.org/markup-compatibility/2006">
      <mc:Choice Requires="x14">
        <oleObject progId="Equation.3" shapeId="1073" r:id="rId58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73" r:id="rId58"/>
      </mc:Fallback>
    </mc:AlternateContent>
    <mc:AlternateContent xmlns:mc="http://schemas.openxmlformats.org/markup-compatibility/2006">
      <mc:Choice Requires="x14">
        <oleObject progId="Equation.3" shapeId="1074" r:id="rId59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74" r:id="rId59"/>
      </mc:Fallback>
    </mc:AlternateContent>
    <mc:AlternateContent xmlns:mc="http://schemas.openxmlformats.org/markup-compatibility/2006">
      <mc:Choice Requires="x14">
        <oleObject progId="Equation.3" shapeId="1075" r:id="rId60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75" r:id="rId60"/>
      </mc:Fallback>
    </mc:AlternateContent>
    <mc:AlternateContent xmlns:mc="http://schemas.openxmlformats.org/markup-compatibility/2006">
      <mc:Choice Requires="x14">
        <oleObject progId="Equation.3" shapeId="1076" r:id="rId61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76" r:id="rId61"/>
      </mc:Fallback>
    </mc:AlternateContent>
    <mc:AlternateContent xmlns:mc="http://schemas.openxmlformats.org/markup-compatibility/2006">
      <mc:Choice Requires="x14">
        <oleObject progId="Equation.3" shapeId="1077" r:id="rId62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77" r:id="rId62"/>
      </mc:Fallback>
    </mc:AlternateContent>
    <mc:AlternateContent xmlns:mc="http://schemas.openxmlformats.org/markup-compatibility/2006">
      <mc:Choice Requires="x14">
        <oleObject progId="Equation.3" shapeId="1078" r:id="rId63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78" r:id="rId63"/>
      </mc:Fallback>
    </mc:AlternateContent>
    <mc:AlternateContent xmlns:mc="http://schemas.openxmlformats.org/markup-compatibility/2006">
      <mc:Choice Requires="x14">
        <oleObject progId="Equation.3" shapeId="1079" r:id="rId64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79" r:id="rId64"/>
      </mc:Fallback>
    </mc:AlternateContent>
    <mc:AlternateContent xmlns:mc="http://schemas.openxmlformats.org/markup-compatibility/2006">
      <mc:Choice Requires="x14">
        <oleObject progId="Equation.3" shapeId="1080" r:id="rId65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80" r:id="rId65"/>
      </mc:Fallback>
    </mc:AlternateContent>
    <mc:AlternateContent xmlns:mc="http://schemas.openxmlformats.org/markup-compatibility/2006">
      <mc:Choice Requires="x14">
        <oleObject progId="Equation.3" shapeId="1081" r:id="rId66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81" r:id="rId66"/>
      </mc:Fallback>
    </mc:AlternateContent>
    <mc:AlternateContent xmlns:mc="http://schemas.openxmlformats.org/markup-compatibility/2006">
      <mc:Choice Requires="x14">
        <oleObject progId="Equation.3" shapeId="1082" r:id="rId67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82" r:id="rId67"/>
      </mc:Fallback>
    </mc:AlternateContent>
    <mc:AlternateContent xmlns:mc="http://schemas.openxmlformats.org/markup-compatibility/2006">
      <mc:Choice Requires="x14">
        <oleObject progId="Equation.3" shapeId="1083" r:id="rId68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83" r:id="rId68"/>
      </mc:Fallback>
    </mc:AlternateContent>
    <mc:AlternateContent xmlns:mc="http://schemas.openxmlformats.org/markup-compatibility/2006">
      <mc:Choice Requires="x14">
        <oleObject progId="Equation.3" shapeId="1084" r:id="rId69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84" r:id="rId69"/>
      </mc:Fallback>
    </mc:AlternateContent>
    <mc:AlternateContent xmlns:mc="http://schemas.openxmlformats.org/markup-compatibility/2006">
      <mc:Choice Requires="x14">
        <oleObject progId="Equation.3" shapeId="1085" r:id="rId70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85" r:id="rId70"/>
      </mc:Fallback>
    </mc:AlternateContent>
    <mc:AlternateContent xmlns:mc="http://schemas.openxmlformats.org/markup-compatibility/2006">
      <mc:Choice Requires="x14">
        <oleObject progId="Equation.3" shapeId="1086" r:id="rId71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1086" r:id="rId71"/>
      </mc:Fallback>
    </mc:AlternateContent>
    <mc:AlternateContent xmlns:mc="http://schemas.openxmlformats.org/markup-compatibility/2006">
      <mc:Choice Requires="x14">
        <oleObject progId="Equation.3" shapeId="1087" r:id="rId72">
          <objectPr defaultSize="0" autoPict="0" r:id="rId31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087" r:id="rId72"/>
      </mc:Fallback>
    </mc:AlternateContent>
    <mc:AlternateContent xmlns:mc="http://schemas.openxmlformats.org/markup-compatibility/2006">
      <mc:Choice Requires="x14">
        <oleObject progId="Equation.3" shapeId="1088" r:id="rId73">
          <objectPr defaultSize="0" autoPict="0" r:id="rId31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088" r:id="rId73"/>
      </mc:Fallback>
    </mc:AlternateContent>
    <mc:AlternateContent xmlns:mc="http://schemas.openxmlformats.org/markup-compatibility/2006">
      <mc:Choice Requires="x14">
        <oleObject progId="Equation.3" shapeId="1089" r:id="rId74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089" r:id="rId74"/>
      </mc:Fallback>
    </mc:AlternateContent>
    <mc:AlternateContent xmlns:mc="http://schemas.openxmlformats.org/markup-compatibility/2006">
      <mc:Choice Requires="x14">
        <oleObject progId="Equation.3" shapeId="1090" r:id="rId75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090" r:id="rId75"/>
      </mc:Fallback>
    </mc:AlternateContent>
    <mc:AlternateContent xmlns:mc="http://schemas.openxmlformats.org/markup-compatibility/2006">
      <mc:Choice Requires="x14">
        <oleObject progId="Equation.3" shapeId="1091" r:id="rId76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091" r:id="rId76"/>
      </mc:Fallback>
    </mc:AlternateContent>
    <mc:AlternateContent xmlns:mc="http://schemas.openxmlformats.org/markup-compatibility/2006">
      <mc:Choice Requires="x14">
        <oleObject progId="Equation.3" shapeId="1092" r:id="rId77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092" r:id="rId77"/>
      </mc:Fallback>
    </mc:AlternateContent>
    <mc:AlternateContent xmlns:mc="http://schemas.openxmlformats.org/markup-compatibility/2006">
      <mc:Choice Requires="x14">
        <oleObject progId="Equation.3" shapeId="1093" r:id="rId78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093" r:id="rId78"/>
      </mc:Fallback>
    </mc:AlternateContent>
    <mc:AlternateContent xmlns:mc="http://schemas.openxmlformats.org/markup-compatibility/2006">
      <mc:Choice Requires="x14">
        <oleObject progId="Equation.3" shapeId="1094" r:id="rId79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094" r:id="rId79"/>
      </mc:Fallback>
    </mc:AlternateContent>
    <mc:AlternateContent xmlns:mc="http://schemas.openxmlformats.org/markup-compatibility/2006">
      <mc:Choice Requires="x14">
        <oleObject progId="Equation.3" shapeId="1095" r:id="rId80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095" r:id="rId80"/>
      </mc:Fallback>
    </mc:AlternateContent>
    <mc:AlternateContent xmlns:mc="http://schemas.openxmlformats.org/markup-compatibility/2006">
      <mc:Choice Requires="x14">
        <oleObject progId="Equation.3" shapeId="1096" r:id="rId81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096" r:id="rId81"/>
      </mc:Fallback>
    </mc:AlternateContent>
    <mc:AlternateContent xmlns:mc="http://schemas.openxmlformats.org/markup-compatibility/2006">
      <mc:Choice Requires="x14">
        <oleObject progId="Equation.3" shapeId="1097" r:id="rId82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097" r:id="rId82"/>
      </mc:Fallback>
    </mc:AlternateContent>
    <mc:AlternateContent xmlns:mc="http://schemas.openxmlformats.org/markup-compatibility/2006">
      <mc:Choice Requires="x14">
        <oleObject progId="Equation.3" shapeId="1098" r:id="rId8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098" r:id="rId83"/>
      </mc:Fallback>
    </mc:AlternateContent>
    <mc:AlternateContent xmlns:mc="http://schemas.openxmlformats.org/markup-compatibility/2006">
      <mc:Choice Requires="x14">
        <oleObject progId="Equation.3" shapeId="1099" r:id="rId8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099" r:id="rId84"/>
      </mc:Fallback>
    </mc:AlternateContent>
    <mc:AlternateContent xmlns:mc="http://schemas.openxmlformats.org/markup-compatibility/2006">
      <mc:Choice Requires="x14">
        <oleObject progId="Equation.3" shapeId="1100" r:id="rId8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00" r:id="rId85"/>
      </mc:Fallback>
    </mc:AlternateContent>
    <mc:AlternateContent xmlns:mc="http://schemas.openxmlformats.org/markup-compatibility/2006">
      <mc:Choice Requires="x14">
        <oleObject progId="Equation.3" shapeId="1101" r:id="rId86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01" r:id="rId86"/>
      </mc:Fallback>
    </mc:AlternateContent>
    <mc:AlternateContent xmlns:mc="http://schemas.openxmlformats.org/markup-compatibility/2006">
      <mc:Choice Requires="x14">
        <oleObject progId="Equation.3" shapeId="1102" r:id="rId87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02" r:id="rId87"/>
      </mc:Fallback>
    </mc:AlternateContent>
    <mc:AlternateContent xmlns:mc="http://schemas.openxmlformats.org/markup-compatibility/2006">
      <mc:Choice Requires="x14">
        <oleObject progId="Equation.3" shapeId="1103" r:id="rId88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03" r:id="rId88"/>
      </mc:Fallback>
    </mc:AlternateContent>
    <mc:AlternateContent xmlns:mc="http://schemas.openxmlformats.org/markup-compatibility/2006">
      <mc:Choice Requires="x14">
        <oleObject progId="Equation.3" shapeId="1104" r:id="rId89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04" r:id="rId89"/>
      </mc:Fallback>
    </mc:AlternateContent>
    <mc:AlternateContent xmlns:mc="http://schemas.openxmlformats.org/markup-compatibility/2006">
      <mc:Choice Requires="x14">
        <oleObject progId="Equation.3" shapeId="1105" r:id="rId90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05" r:id="rId90"/>
      </mc:Fallback>
    </mc:AlternateContent>
    <mc:AlternateContent xmlns:mc="http://schemas.openxmlformats.org/markup-compatibility/2006">
      <mc:Choice Requires="x14">
        <oleObject progId="Equation.3" shapeId="1106" r:id="rId91">
          <objectPr defaultSize="0" autoPict="0" r:id="rId31">
            <anchor moveWithCells="1" sizeWithCells="1">
              <from>
                <xdr:col>1</xdr:col>
                <xdr:colOff>0</xdr:colOff>
                <xdr:row>270</xdr:row>
                <xdr:rowOff>0</xdr:rowOff>
              </from>
              <to>
                <xdr:col>1</xdr:col>
                <xdr:colOff>123825</xdr:colOff>
                <xdr:row>270</xdr:row>
                <xdr:rowOff>0</xdr:rowOff>
              </to>
            </anchor>
          </objectPr>
        </oleObject>
      </mc:Choice>
      <mc:Fallback>
        <oleObject progId="Equation.3" shapeId="1106" r:id="rId91"/>
      </mc:Fallback>
    </mc:AlternateContent>
    <mc:AlternateContent xmlns:mc="http://schemas.openxmlformats.org/markup-compatibility/2006">
      <mc:Choice Requires="x14">
        <oleObject progId="Equation.3" shapeId="1107" r:id="rId92">
          <objectPr defaultSize="0" autoPict="0" r:id="rId31">
            <anchor moveWithCells="1" sizeWithCells="1">
              <from>
                <xdr:col>1</xdr:col>
                <xdr:colOff>0</xdr:colOff>
                <xdr:row>270</xdr:row>
                <xdr:rowOff>0</xdr:rowOff>
              </from>
              <to>
                <xdr:col>1</xdr:col>
                <xdr:colOff>123825</xdr:colOff>
                <xdr:row>270</xdr:row>
                <xdr:rowOff>0</xdr:rowOff>
              </to>
            </anchor>
          </objectPr>
        </oleObject>
      </mc:Choice>
      <mc:Fallback>
        <oleObject progId="Equation.3" shapeId="1107" r:id="rId92"/>
      </mc:Fallback>
    </mc:AlternateContent>
    <mc:AlternateContent xmlns:mc="http://schemas.openxmlformats.org/markup-compatibility/2006">
      <mc:Choice Requires="x14">
        <oleObject progId="Equation.3" shapeId="1108" r:id="rId9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08" r:id="rId93"/>
      </mc:Fallback>
    </mc:AlternateContent>
    <mc:AlternateContent xmlns:mc="http://schemas.openxmlformats.org/markup-compatibility/2006">
      <mc:Choice Requires="x14">
        <oleObject progId="Equation.3" shapeId="1109" r:id="rId94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09" r:id="rId94"/>
      </mc:Fallback>
    </mc:AlternateContent>
    <mc:AlternateContent xmlns:mc="http://schemas.openxmlformats.org/markup-compatibility/2006">
      <mc:Choice Requires="x14">
        <oleObject progId="Equation.3" shapeId="1110" r:id="rId95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10" r:id="rId95"/>
      </mc:Fallback>
    </mc:AlternateContent>
    <mc:AlternateContent xmlns:mc="http://schemas.openxmlformats.org/markup-compatibility/2006">
      <mc:Choice Requires="x14">
        <oleObject progId="Equation.3" shapeId="1111" r:id="rId96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11" r:id="rId96"/>
      </mc:Fallback>
    </mc:AlternateContent>
    <mc:AlternateContent xmlns:mc="http://schemas.openxmlformats.org/markup-compatibility/2006">
      <mc:Choice Requires="x14">
        <oleObject progId="Equation.3" shapeId="1112" r:id="rId97">
          <objectPr defaultSize="0" autoPict="0" r:id="rId31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12" r:id="rId97"/>
      </mc:Fallback>
    </mc:AlternateContent>
    <mc:AlternateContent xmlns:mc="http://schemas.openxmlformats.org/markup-compatibility/2006">
      <mc:Choice Requires="x14">
        <oleObject progId="Equation.3" shapeId="1113" r:id="rId98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13" r:id="rId98"/>
      </mc:Fallback>
    </mc:AlternateContent>
    <mc:AlternateContent xmlns:mc="http://schemas.openxmlformats.org/markup-compatibility/2006">
      <mc:Choice Requires="x14">
        <oleObject progId="Equation.3" shapeId="1114" r:id="rId99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14" r:id="rId99"/>
      </mc:Fallback>
    </mc:AlternateContent>
    <mc:AlternateContent xmlns:mc="http://schemas.openxmlformats.org/markup-compatibility/2006">
      <mc:Choice Requires="x14">
        <oleObject progId="Equation.3" shapeId="1115" r:id="rId100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15" r:id="rId100"/>
      </mc:Fallback>
    </mc:AlternateContent>
    <mc:AlternateContent xmlns:mc="http://schemas.openxmlformats.org/markup-compatibility/2006">
      <mc:Choice Requires="x14">
        <oleObject progId="Equation.3" shapeId="1116" r:id="rId101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16" r:id="rId101"/>
      </mc:Fallback>
    </mc:AlternateContent>
    <mc:AlternateContent xmlns:mc="http://schemas.openxmlformats.org/markup-compatibility/2006">
      <mc:Choice Requires="x14">
        <oleObject progId="Equation.3" shapeId="1117" r:id="rId102">
          <objectPr defaultSize="0" autoPict="0" r:id="rId31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17" r:id="rId102"/>
      </mc:Fallback>
    </mc:AlternateContent>
    <mc:AlternateContent xmlns:mc="http://schemas.openxmlformats.org/markup-compatibility/2006">
      <mc:Choice Requires="x14">
        <oleObject progId="Equation.3" shapeId="1118" r:id="rId10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18" r:id="rId103"/>
      </mc:Fallback>
    </mc:AlternateContent>
    <mc:AlternateContent xmlns:mc="http://schemas.openxmlformats.org/markup-compatibility/2006">
      <mc:Choice Requires="x14">
        <oleObject progId="Equation.3" shapeId="1119" r:id="rId10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19" r:id="rId104"/>
      </mc:Fallback>
    </mc:AlternateContent>
    <mc:AlternateContent xmlns:mc="http://schemas.openxmlformats.org/markup-compatibility/2006">
      <mc:Choice Requires="x14">
        <oleObject progId="Equation.3" shapeId="1120" r:id="rId10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20" r:id="rId105"/>
      </mc:Fallback>
    </mc:AlternateContent>
    <mc:AlternateContent xmlns:mc="http://schemas.openxmlformats.org/markup-compatibility/2006">
      <mc:Choice Requires="x14">
        <oleObject progId="Equation.3" shapeId="1121" r:id="rId106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21" r:id="rId106"/>
      </mc:Fallback>
    </mc:AlternateContent>
    <mc:AlternateContent xmlns:mc="http://schemas.openxmlformats.org/markup-compatibility/2006">
      <mc:Choice Requires="x14">
        <oleObject progId="Equation.3" shapeId="1122" r:id="rId107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22" r:id="rId107"/>
      </mc:Fallback>
    </mc:AlternateContent>
    <mc:AlternateContent xmlns:mc="http://schemas.openxmlformats.org/markup-compatibility/2006">
      <mc:Choice Requires="x14">
        <oleObject progId="Equation.3" shapeId="1123" r:id="rId108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23" r:id="rId108"/>
      </mc:Fallback>
    </mc:AlternateContent>
    <mc:AlternateContent xmlns:mc="http://schemas.openxmlformats.org/markup-compatibility/2006">
      <mc:Choice Requires="x14">
        <oleObject progId="Equation.3" shapeId="1124" r:id="rId109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24" r:id="rId109"/>
      </mc:Fallback>
    </mc:AlternateContent>
    <mc:AlternateContent xmlns:mc="http://schemas.openxmlformats.org/markup-compatibility/2006">
      <mc:Choice Requires="x14">
        <oleObject progId="Equation.3" shapeId="1125" r:id="rId110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25" r:id="rId110"/>
      </mc:Fallback>
    </mc:AlternateContent>
    <mc:AlternateContent xmlns:mc="http://schemas.openxmlformats.org/markup-compatibility/2006">
      <mc:Choice Requires="x14">
        <oleObject progId="Equation.3" shapeId="1126" r:id="rId111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26" r:id="rId111"/>
      </mc:Fallback>
    </mc:AlternateContent>
    <mc:AlternateContent xmlns:mc="http://schemas.openxmlformats.org/markup-compatibility/2006">
      <mc:Choice Requires="x14">
        <oleObject progId="Equation.3" shapeId="1127" r:id="rId112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27" r:id="rId112"/>
      </mc:Fallback>
    </mc:AlternateContent>
    <mc:AlternateContent xmlns:mc="http://schemas.openxmlformats.org/markup-compatibility/2006">
      <mc:Choice Requires="x14">
        <oleObject progId="Equation.3" shapeId="1128" r:id="rId113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28" r:id="rId113"/>
      </mc:Fallback>
    </mc:AlternateContent>
    <mc:AlternateContent xmlns:mc="http://schemas.openxmlformats.org/markup-compatibility/2006">
      <mc:Choice Requires="x14">
        <oleObject progId="Equation.3" shapeId="1129" r:id="rId114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29" r:id="rId114"/>
      </mc:Fallback>
    </mc:AlternateContent>
    <mc:AlternateContent xmlns:mc="http://schemas.openxmlformats.org/markup-compatibility/2006">
      <mc:Choice Requires="x14">
        <oleObject progId="Equation.3" shapeId="1130" r:id="rId115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30" r:id="rId115"/>
      </mc:Fallback>
    </mc:AlternateContent>
    <mc:AlternateContent xmlns:mc="http://schemas.openxmlformats.org/markup-compatibility/2006">
      <mc:Choice Requires="x14">
        <oleObject progId="Equation.3" shapeId="1131" r:id="rId116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31" r:id="rId116"/>
      </mc:Fallback>
    </mc:AlternateContent>
    <mc:AlternateContent xmlns:mc="http://schemas.openxmlformats.org/markup-compatibility/2006">
      <mc:Choice Requires="x14">
        <oleObject progId="Equation.3" shapeId="1132" r:id="rId117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32" r:id="rId117"/>
      </mc:Fallback>
    </mc:AlternateContent>
    <mc:AlternateContent xmlns:mc="http://schemas.openxmlformats.org/markup-compatibility/2006">
      <mc:Choice Requires="x14">
        <oleObject progId="Equation.3" shapeId="1133" r:id="rId118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33" r:id="rId118"/>
      </mc:Fallback>
    </mc:AlternateContent>
    <mc:AlternateContent xmlns:mc="http://schemas.openxmlformats.org/markup-compatibility/2006">
      <mc:Choice Requires="x14">
        <oleObject progId="Equation.3" shapeId="1134" r:id="rId119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34" r:id="rId119"/>
      </mc:Fallback>
    </mc:AlternateContent>
    <mc:AlternateContent xmlns:mc="http://schemas.openxmlformats.org/markup-compatibility/2006">
      <mc:Choice Requires="x14">
        <oleObject progId="Equation.3" shapeId="1135" r:id="rId120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35" r:id="rId120"/>
      </mc:Fallback>
    </mc:AlternateContent>
    <mc:AlternateContent xmlns:mc="http://schemas.openxmlformats.org/markup-compatibility/2006">
      <mc:Choice Requires="x14">
        <oleObject progId="Equation.3" shapeId="1136" r:id="rId121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36" r:id="rId121"/>
      </mc:Fallback>
    </mc:AlternateContent>
    <mc:AlternateContent xmlns:mc="http://schemas.openxmlformats.org/markup-compatibility/2006">
      <mc:Choice Requires="x14">
        <oleObject progId="Equation.3" shapeId="1137" r:id="rId122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37" r:id="rId122"/>
      </mc:Fallback>
    </mc:AlternateContent>
    <mc:AlternateContent xmlns:mc="http://schemas.openxmlformats.org/markup-compatibility/2006">
      <mc:Choice Requires="x14">
        <oleObject progId="Equation.3" shapeId="1138" r:id="rId12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38" r:id="rId123"/>
      </mc:Fallback>
    </mc:AlternateContent>
    <mc:AlternateContent xmlns:mc="http://schemas.openxmlformats.org/markup-compatibility/2006">
      <mc:Choice Requires="x14">
        <oleObject progId="Equation.3" shapeId="1139" r:id="rId12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39" r:id="rId124"/>
      </mc:Fallback>
    </mc:AlternateContent>
    <mc:AlternateContent xmlns:mc="http://schemas.openxmlformats.org/markup-compatibility/2006">
      <mc:Choice Requires="x14">
        <oleObject progId="Equation.3" shapeId="1140" r:id="rId12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40" r:id="rId125"/>
      </mc:Fallback>
    </mc:AlternateContent>
    <mc:AlternateContent xmlns:mc="http://schemas.openxmlformats.org/markup-compatibility/2006">
      <mc:Choice Requires="x14">
        <oleObject progId="Equation.3" shapeId="1141" r:id="rId126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41" r:id="rId126"/>
      </mc:Fallback>
    </mc:AlternateContent>
    <mc:AlternateContent xmlns:mc="http://schemas.openxmlformats.org/markup-compatibility/2006">
      <mc:Choice Requires="x14">
        <oleObject progId="Equation.3" shapeId="1142" r:id="rId127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42" r:id="rId127"/>
      </mc:Fallback>
    </mc:AlternateContent>
    <mc:AlternateContent xmlns:mc="http://schemas.openxmlformats.org/markup-compatibility/2006">
      <mc:Choice Requires="x14">
        <oleObject progId="Equation.3" shapeId="1143" r:id="rId128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43" r:id="rId128"/>
      </mc:Fallback>
    </mc:AlternateContent>
    <mc:AlternateContent xmlns:mc="http://schemas.openxmlformats.org/markup-compatibility/2006">
      <mc:Choice Requires="x14">
        <oleObject progId="Equation.3" shapeId="1144" r:id="rId129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44" r:id="rId129"/>
      </mc:Fallback>
    </mc:AlternateContent>
    <mc:AlternateContent xmlns:mc="http://schemas.openxmlformats.org/markup-compatibility/2006">
      <mc:Choice Requires="x14">
        <oleObject progId="Equation.3" shapeId="1145" r:id="rId130">
          <objectPr defaultSize="0" autoPict="0" r:id="rId31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45" r:id="rId130"/>
      </mc:Fallback>
    </mc:AlternateContent>
    <mc:AlternateContent xmlns:mc="http://schemas.openxmlformats.org/markup-compatibility/2006">
      <mc:Choice Requires="x14">
        <oleObject progId="Equation.3" shapeId="1146" r:id="rId131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46" r:id="rId131"/>
      </mc:Fallback>
    </mc:AlternateContent>
    <mc:AlternateContent xmlns:mc="http://schemas.openxmlformats.org/markup-compatibility/2006">
      <mc:Choice Requires="x14">
        <oleObject progId="Equation.3" shapeId="1147" r:id="rId132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47" r:id="rId132"/>
      </mc:Fallback>
    </mc:AlternateContent>
    <mc:AlternateContent xmlns:mc="http://schemas.openxmlformats.org/markup-compatibility/2006">
      <mc:Choice Requires="x14">
        <oleObject progId="Equation.3" shapeId="1148" r:id="rId13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48" r:id="rId133"/>
      </mc:Fallback>
    </mc:AlternateContent>
    <mc:AlternateContent xmlns:mc="http://schemas.openxmlformats.org/markup-compatibility/2006">
      <mc:Choice Requires="x14">
        <oleObject progId="Equation.3" shapeId="1149" r:id="rId13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49" r:id="rId134"/>
      </mc:Fallback>
    </mc:AlternateContent>
    <mc:AlternateContent xmlns:mc="http://schemas.openxmlformats.org/markup-compatibility/2006">
      <mc:Choice Requires="x14">
        <oleObject progId="Equation.3" shapeId="1150" r:id="rId13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0" r:id="rId135"/>
      </mc:Fallback>
    </mc:AlternateContent>
    <mc:AlternateContent xmlns:mc="http://schemas.openxmlformats.org/markup-compatibility/2006">
      <mc:Choice Requires="x14">
        <oleObject progId="Equation.3" shapeId="1151" r:id="rId136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1" r:id="rId136"/>
      </mc:Fallback>
    </mc:AlternateContent>
    <mc:AlternateContent xmlns:mc="http://schemas.openxmlformats.org/markup-compatibility/2006">
      <mc:Choice Requires="x14">
        <oleObject progId="Equation.3" shapeId="1152" r:id="rId137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2" r:id="rId137"/>
      </mc:Fallback>
    </mc:AlternateContent>
    <mc:AlternateContent xmlns:mc="http://schemas.openxmlformats.org/markup-compatibility/2006">
      <mc:Choice Requires="x14">
        <oleObject progId="Equation.3" shapeId="1153" r:id="rId138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3" r:id="rId138"/>
      </mc:Fallback>
    </mc:AlternateContent>
    <mc:AlternateContent xmlns:mc="http://schemas.openxmlformats.org/markup-compatibility/2006">
      <mc:Choice Requires="x14">
        <oleObject progId="Equation.3" shapeId="1154" r:id="rId139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4" r:id="rId139"/>
      </mc:Fallback>
    </mc:AlternateContent>
    <mc:AlternateContent xmlns:mc="http://schemas.openxmlformats.org/markup-compatibility/2006">
      <mc:Choice Requires="x14">
        <oleObject progId="Equation.3" shapeId="1155" r:id="rId140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5" r:id="rId140"/>
      </mc:Fallback>
    </mc:AlternateContent>
    <mc:AlternateContent xmlns:mc="http://schemas.openxmlformats.org/markup-compatibility/2006">
      <mc:Choice Requires="x14">
        <oleObject progId="Equation.3" shapeId="1156" r:id="rId141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6" r:id="rId141"/>
      </mc:Fallback>
    </mc:AlternateContent>
    <mc:AlternateContent xmlns:mc="http://schemas.openxmlformats.org/markup-compatibility/2006">
      <mc:Choice Requires="x14">
        <oleObject progId="Equation.3" shapeId="1157" r:id="rId142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7" r:id="rId142"/>
      </mc:Fallback>
    </mc:AlternateContent>
    <mc:AlternateContent xmlns:mc="http://schemas.openxmlformats.org/markup-compatibility/2006">
      <mc:Choice Requires="x14">
        <oleObject progId="Equation.3" shapeId="1158" r:id="rId14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8" r:id="rId143"/>
      </mc:Fallback>
    </mc:AlternateContent>
    <mc:AlternateContent xmlns:mc="http://schemas.openxmlformats.org/markup-compatibility/2006">
      <mc:Choice Requires="x14">
        <oleObject progId="Equation.3" shapeId="1159" r:id="rId14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59" r:id="rId144"/>
      </mc:Fallback>
    </mc:AlternateContent>
    <mc:AlternateContent xmlns:mc="http://schemas.openxmlformats.org/markup-compatibility/2006">
      <mc:Choice Requires="x14">
        <oleObject progId="Equation.3" shapeId="1160" r:id="rId14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60" r:id="rId145"/>
      </mc:Fallback>
    </mc:AlternateContent>
    <mc:AlternateContent xmlns:mc="http://schemas.openxmlformats.org/markup-compatibility/2006">
      <mc:Choice Requires="x14">
        <oleObject progId="Equation.3" shapeId="1161" r:id="rId146">
          <objectPr defaultSize="0" autoPict="0" r:id="rId9">
            <anchor moveWithCells="1" sizeWithCells="1">
              <from>
                <xdr:col>1</xdr:col>
                <xdr:colOff>0</xdr:colOff>
                <xdr:row>270</xdr:row>
                <xdr:rowOff>0</xdr:rowOff>
              </from>
              <to>
                <xdr:col>1</xdr:col>
                <xdr:colOff>57150</xdr:colOff>
                <xdr:row>270</xdr:row>
                <xdr:rowOff>0</xdr:rowOff>
              </to>
            </anchor>
          </objectPr>
        </oleObject>
      </mc:Choice>
      <mc:Fallback>
        <oleObject progId="Equation.3" shapeId="1161" r:id="rId146"/>
      </mc:Fallback>
    </mc:AlternateContent>
    <mc:AlternateContent xmlns:mc="http://schemas.openxmlformats.org/markup-compatibility/2006">
      <mc:Choice Requires="x14">
        <oleObject progId="Equation.3" shapeId="1162" r:id="rId147">
          <objectPr defaultSize="0" autoPict="0" r:id="rId31">
            <anchor moveWithCells="1" sizeWithCells="1">
              <from>
                <xdr:col>1</xdr:col>
                <xdr:colOff>0</xdr:colOff>
                <xdr:row>270</xdr:row>
                <xdr:rowOff>0</xdr:rowOff>
              </from>
              <to>
                <xdr:col>1</xdr:col>
                <xdr:colOff>114300</xdr:colOff>
                <xdr:row>270</xdr:row>
                <xdr:rowOff>0</xdr:rowOff>
              </to>
            </anchor>
          </objectPr>
        </oleObject>
      </mc:Choice>
      <mc:Fallback>
        <oleObject progId="Equation.3" shapeId="1162" r:id="rId147"/>
      </mc:Fallback>
    </mc:AlternateContent>
    <mc:AlternateContent xmlns:mc="http://schemas.openxmlformats.org/markup-compatibility/2006">
      <mc:Choice Requires="x14">
        <oleObject progId="Equation.3" shapeId="1163" r:id="rId148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63" r:id="rId148"/>
      </mc:Fallback>
    </mc:AlternateContent>
    <mc:AlternateContent xmlns:mc="http://schemas.openxmlformats.org/markup-compatibility/2006">
      <mc:Choice Requires="x14">
        <oleObject progId="Equation.3" shapeId="1164" r:id="rId149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64" r:id="rId149"/>
      </mc:Fallback>
    </mc:AlternateContent>
    <mc:AlternateContent xmlns:mc="http://schemas.openxmlformats.org/markup-compatibility/2006">
      <mc:Choice Requires="x14">
        <oleObject progId="Equation.3" shapeId="1165" r:id="rId150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65" r:id="rId150"/>
      </mc:Fallback>
    </mc:AlternateContent>
    <mc:AlternateContent xmlns:mc="http://schemas.openxmlformats.org/markup-compatibility/2006">
      <mc:Choice Requires="x14">
        <oleObject progId="Equation.3" shapeId="1166" r:id="rId151">
          <objectPr defaultSize="0" autoPict="0" r:id="rId31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66" r:id="rId151"/>
      </mc:Fallback>
    </mc:AlternateContent>
    <mc:AlternateContent xmlns:mc="http://schemas.openxmlformats.org/markup-compatibility/2006">
      <mc:Choice Requires="x14">
        <oleObject progId="Equation.3" shapeId="1167" r:id="rId152">
          <objectPr defaultSize="0" autoPict="0" r:id="rId31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67" r:id="rId152"/>
      </mc:Fallback>
    </mc:AlternateContent>
    <mc:AlternateContent xmlns:mc="http://schemas.openxmlformats.org/markup-compatibility/2006">
      <mc:Choice Requires="x14">
        <oleObject progId="Equation.3" shapeId="1168" r:id="rId153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68" r:id="rId153"/>
      </mc:Fallback>
    </mc:AlternateContent>
    <mc:AlternateContent xmlns:mc="http://schemas.openxmlformats.org/markup-compatibility/2006">
      <mc:Choice Requires="x14">
        <oleObject progId="Equation.3" shapeId="1169" r:id="rId154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69" r:id="rId154"/>
      </mc:Fallback>
    </mc:AlternateContent>
    <mc:AlternateContent xmlns:mc="http://schemas.openxmlformats.org/markup-compatibility/2006">
      <mc:Choice Requires="x14">
        <oleObject progId="Equation.3" shapeId="1170" r:id="rId155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70" r:id="rId155"/>
      </mc:Fallback>
    </mc:AlternateContent>
    <mc:AlternateContent xmlns:mc="http://schemas.openxmlformats.org/markup-compatibility/2006">
      <mc:Choice Requires="x14">
        <oleObject progId="Equation.3" shapeId="1171" r:id="rId156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71" r:id="rId156"/>
      </mc:Fallback>
    </mc:AlternateContent>
    <mc:AlternateContent xmlns:mc="http://schemas.openxmlformats.org/markup-compatibility/2006">
      <mc:Choice Requires="x14">
        <oleObject progId="Equation.3" shapeId="1172" r:id="rId157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72" r:id="rId157"/>
      </mc:Fallback>
    </mc:AlternateContent>
    <mc:AlternateContent xmlns:mc="http://schemas.openxmlformats.org/markup-compatibility/2006">
      <mc:Choice Requires="x14">
        <oleObject progId="Equation.3" shapeId="1173" r:id="rId158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73" r:id="rId158"/>
      </mc:Fallback>
    </mc:AlternateContent>
    <mc:AlternateContent xmlns:mc="http://schemas.openxmlformats.org/markup-compatibility/2006">
      <mc:Choice Requires="x14">
        <oleObject progId="Equation.3" shapeId="1174" r:id="rId159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74" r:id="rId159"/>
      </mc:Fallback>
    </mc:AlternateContent>
    <mc:AlternateContent xmlns:mc="http://schemas.openxmlformats.org/markup-compatibility/2006">
      <mc:Choice Requires="x14">
        <oleObject progId="Equation.3" shapeId="1175" r:id="rId160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75" r:id="rId160"/>
      </mc:Fallback>
    </mc:AlternateContent>
    <mc:AlternateContent xmlns:mc="http://schemas.openxmlformats.org/markup-compatibility/2006">
      <mc:Choice Requires="x14">
        <oleObject progId="Equation.3" shapeId="1176" r:id="rId161">
          <objectPr defaultSize="0" autoPict="0" r:id="rId31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76" r:id="rId161"/>
      </mc:Fallback>
    </mc:AlternateContent>
    <mc:AlternateContent xmlns:mc="http://schemas.openxmlformats.org/markup-compatibility/2006">
      <mc:Choice Requires="x14">
        <oleObject progId="Equation.3" shapeId="1177" r:id="rId162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77" r:id="rId162"/>
      </mc:Fallback>
    </mc:AlternateContent>
    <mc:AlternateContent xmlns:mc="http://schemas.openxmlformats.org/markup-compatibility/2006">
      <mc:Choice Requires="x14">
        <oleObject progId="Equation.3" shapeId="1178" r:id="rId163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78" r:id="rId163"/>
      </mc:Fallback>
    </mc:AlternateContent>
    <mc:AlternateContent xmlns:mc="http://schemas.openxmlformats.org/markup-compatibility/2006">
      <mc:Choice Requires="x14">
        <oleObject progId="Equation.3" shapeId="1179" r:id="rId164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79" r:id="rId164"/>
      </mc:Fallback>
    </mc:AlternateContent>
    <mc:AlternateContent xmlns:mc="http://schemas.openxmlformats.org/markup-compatibility/2006">
      <mc:Choice Requires="x14">
        <oleObject progId="Equation.3" shapeId="1180" r:id="rId165">
          <objectPr defaultSize="0" autoPict="0" r:id="rId31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80" r:id="rId165"/>
      </mc:Fallback>
    </mc:AlternateContent>
    <mc:AlternateContent xmlns:mc="http://schemas.openxmlformats.org/markup-compatibility/2006">
      <mc:Choice Requires="x14">
        <oleObject progId="Equation.3" shapeId="1181" r:id="rId166">
          <objectPr defaultSize="0" autoPict="0" r:id="rId9">
            <anchor moveWithCells="1" sizeWithCells="1">
              <from>
                <xdr:col>1</xdr:col>
                <xdr:colOff>0</xdr:colOff>
                <xdr:row>262</xdr:row>
                <xdr:rowOff>0</xdr:rowOff>
              </from>
              <to>
                <xdr:col>1</xdr:col>
                <xdr:colOff>123825</xdr:colOff>
                <xdr:row>262</xdr:row>
                <xdr:rowOff>0</xdr:rowOff>
              </to>
            </anchor>
          </objectPr>
        </oleObject>
      </mc:Choice>
      <mc:Fallback>
        <oleObject progId="Equation.3" shapeId="1181" r:id="rId166"/>
      </mc:Fallback>
    </mc:AlternateContent>
    <mc:AlternateContent xmlns:mc="http://schemas.openxmlformats.org/markup-compatibility/2006">
      <mc:Choice Requires="x14">
        <oleObject progId="Equation.3" shapeId="1182" r:id="rId167">
          <objectPr defaultSize="0" autoPict="0" r:id="rId31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1182" r:id="rId16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84"/>
  <sheetViews>
    <sheetView tabSelected="1" topLeftCell="A166" workbookViewId="0">
      <selection activeCell="A132" sqref="A132:A180"/>
    </sheetView>
  </sheetViews>
  <sheetFormatPr defaultRowHeight="15"/>
  <cols>
    <col min="1" max="1" width="8.28515625" customWidth="1"/>
    <col min="2" max="2" width="54.7109375" customWidth="1"/>
    <col min="3" max="3" width="20" customWidth="1"/>
    <col min="4" max="4" width="13.7109375" customWidth="1"/>
    <col min="5" max="5" width="13.140625" customWidth="1"/>
    <col min="6" max="6" width="17.7109375" customWidth="1"/>
    <col min="7" max="7" width="18.85546875" customWidth="1"/>
    <col min="8" max="8" width="10.5703125" bestFit="1" customWidth="1"/>
    <col min="9" max="9" width="11.5703125" bestFit="1" customWidth="1"/>
  </cols>
  <sheetData>
    <row r="1" spans="1:7" ht="18.75">
      <c r="A1" s="267" t="s">
        <v>5</v>
      </c>
      <c r="B1" s="267"/>
      <c r="C1" s="267"/>
      <c r="D1" s="267"/>
      <c r="E1" s="267"/>
      <c r="F1" s="267"/>
      <c r="G1" s="267"/>
    </row>
    <row r="2" spans="1:7" ht="18.75">
      <c r="A2" s="268" t="s">
        <v>1159</v>
      </c>
      <c r="B2" s="268"/>
      <c r="C2" s="268"/>
      <c r="D2" s="268"/>
      <c r="E2" s="268"/>
      <c r="F2" s="268"/>
      <c r="G2" s="268"/>
    </row>
    <row r="3" spans="1:7" ht="16.5">
      <c r="A3" s="11" t="s">
        <v>7</v>
      </c>
      <c r="B3" s="11" t="s">
        <v>8</v>
      </c>
      <c r="C3" s="269" t="s">
        <v>9</v>
      </c>
      <c r="D3" s="11" t="s">
        <v>10</v>
      </c>
      <c r="E3" s="11" t="s">
        <v>11</v>
      </c>
      <c r="F3" s="11" t="s">
        <v>12</v>
      </c>
      <c r="G3" s="11" t="s">
        <v>13</v>
      </c>
    </row>
    <row r="4" spans="1:7" ht="16.5">
      <c r="A4" s="6"/>
      <c r="B4" s="18" t="s">
        <v>14</v>
      </c>
      <c r="C4" s="270"/>
      <c r="D4" s="7"/>
      <c r="E4" s="7"/>
      <c r="F4" s="8"/>
      <c r="G4" s="13"/>
    </row>
    <row r="5" spans="1:7" ht="16.5">
      <c r="A5" s="5">
        <v>1</v>
      </c>
      <c r="B5" s="205" t="s">
        <v>18</v>
      </c>
      <c r="C5" s="201" t="s">
        <v>19</v>
      </c>
      <c r="D5" s="201" t="s">
        <v>20</v>
      </c>
      <c r="E5" s="216">
        <v>12</v>
      </c>
      <c r="F5" s="242">
        <v>13000</v>
      </c>
      <c r="G5" s="210">
        <f>E5*F5</f>
        <v>156000</v>
      </c>
    </row>
    <row r="6" spans="1:7" ht="16.5">
      <c r="A6" s="5">
        <v>2</v>
      </c>
      <c r="B6" s="211" t="s">
        <v>21</v>
      </c>
      <c r="C6" s="201" t="s">
        <v>19</v>
      </c>
      <c r="D6" s="201" t="s">
        <v>20</v>
      </c>
      <c r="E6" s="216">
        <v>12</v>
      </c>
      <c r="F6" s="242">
        <v>14000</v>
      </c>
      <c r="G6" s="210">
        <f t="shared" ref="G6:G70" si="0">E6*F6</f>
        <v>168000</v>
      </c>
    </row>
    <row r="7" spans="1:7" ht="16.5">
      <c r="A7" s="5">
        <v>3</v>
      </c>
      <c r="B7" s="214" t="s">
        <v>22</v>
      </c>
      <c r="C7" s="215" t="s">
        <v>25</v>
      </c>
      <c r="D7" s="213" t="s">
        <v>24</v>
      </c>
      <c r="E7" s="216">
        <v>4</v>
      </c>
      <c r="F7" s="242">
        <v>1450000</v>
      </c>
      <c r="G7" s="210">
        <f t="shared" si="0"/>
        <v>5800000</v>
      </c>
    </row>
    <row r="8" spans="1:7" ht="16.5">
      <c r="A8" s="5">
        <v>4</v>
      </c>
      <c r="B8" s="205" t="s">
        <v>886</v>
      </c>
      <c r="C8" s="201" t="s">
        <v>32</v>
      </c>
      <c r="D8" s="225" t="s">
        <v>38</v>
      </c>
      <c r="E8" s="220">
        <v>1</v>
      </c>
      <c r="F8" s="243">
        <v>3400000</v>
      </c>
      <c r="G8" s="210">
        <f t="shared" si="0"/>
        <v>3400000</v>
      </c>
    </row>
    <row r="9" spans="1:7" ht="16.5">
      <c r="A9" s="5">
        <v>5</v>
      </c>
      <c r="B9" s="206" t="s">
        <v>26</v>
      </c>
      <c r="C9" s="203" t="s">
        <v>27</v>
      </c>
      <c r="D9" s="216" t="s">
        <v>28</v>
      </c>
      <c r="E9" s="216">
        <v>2</v>
      </c>
      <c r="F9" s="242">
        <v>2300000</v>
      </c>
      <c r="G9" s="210">
        <f t="shared" si="0"/>
        <v>4600000</v>
      </c>
    </row>
    <row r="10" spans="1:7" ht="16.5">
      <c r="A10" s="5">
        <v>6</v>
      </c>
      <c r="B10" s="205" t="s">
        <v>40</v>
      </c>
      <c r="C10" s="201" t="s">
        <v>887</v>
      </c>
      <c r="D10" s="201" t="s">
        <v>38</v>
      </c>
      <c r="E10" s="216">
        <v>2</v>
      </c>
      <c r="F10" s="242">
        <v>2640000</v>
      </c>
      <c r="G10" s="210">
        <f t="shared" si="0"/>
        <v>5280000</v>
      </c>
    </row>
    <row r="11" spans="1:7" ht="16.5">
      <c r="A11" s="5">
        <v>7</v>
      </c>
      <c r="B11" s="205" t="s">
        <v>40</v>
      </c>
      <c r="C11" s="201" t="s">
        <v>42</v>
      </c>
      <c r="D11" s="201" t="s">
        <v>38</v>
      </c>
      <c r="E11" s="216">
        <v>2</v>
      </c>
      <c r="F11" s="242">
        <v>2500000</v>
      </c>
      <c r="G11" s="210">
        <f t="shared" si="0"/>
        <v>5000000</v>
      </c>
    </row>
    <row r="12" spans="1:7" ht="16.5">
      <c r="A12" s="5">
        <v>8</v>
      </c>
      <c r="B12" s="205" t="s">
        <v>888</v>
      </c>
      <c r="C12" s="201" t="s">
        <v>889</v>
      </c>
      <c r="D12" s="207" t="s">
        <v>38</v>
      </c>
      <c r="E12" s="216">
        <v>4</v>
      </c>
      <c r="F12" s="242">
        <v>1150000</v>
      </c>
      <c r="G12" s="210">
        <f t="shared" si="0"/>
        <v>4600000</v>
      </c>
    </row>
    <row r="13" spans="1:7" ht="16.5">
      <c r="A13" s="5">
        <v>9</v>
      </c>
      <c r="B13" s="205" t="s">
        <v>890</v>
      </c>
      <c r="C13" s="201" t="s">
        <v>32</v>
      </c>
      <c r="D13" s="207" t="s">
        <v>891</v>
      </c>
      <c r="E13" s="216">
        <v>1</v>
      </c>
      <c r="F13" s="242">
        <v>900000</v>
      </c>
      <c r="G13" s="210">
        <f t="shared" si="0"/>
        <v>900000</v>
      </c>
    </row>
    <row r="14" spans="1:7" ht="16.5">
      <c r="A14" s="5">
        <v>10</v>
      </c>
      <c r="B14" s="205" t="s">
        <v>892</v>
      </c>
      <c r="C14" s="201" t="s">
        <v>32</v>
      </c>
      <c r="D14" s="207" t="s">
        <v>891</v>
      </c>
      <c r="E14" s="216">
        <v>1</v>
      </c>
      <c r="F14" s="242">
        <v>700000</v>
      </c>
      <c r="G14" s="210">
        <f t="shared" si="0"/>
        <v>700000</v>
      </c>
    </row>
    <row r="15" spans="1:7" ht="16.5">
      <c r="A15" s="9">
        <v>11</v>
      </c>
      <c r="B15" s="205" t="s">
        <v>893</v>
      </c>
      <c r="C15" s="201" t="s">
        <v>32</v>
      </c>
      <c r="D15" s="207" t="s">
        <v>891</v>
      </c>
      <c r="E15" s="216">
        <v>5</v>
      </c>
      <c r="F15" s="242">
        <v>700000</v>
      </c>
      <c r="G15" s="210">
        <f t="shared" si="0"/>
        <v>3500000</v>
      </c>
    </row>
    <row r="16" spans="1:7" ht="16.5">
      <c r="A16" s="5">
        <v>12</v>
      </c>
      <c r="B16" s="205" t="s">
        <v>894</v>
      </c>
      <c r="C16" s="201" t="s">
        <v>32</v>
      </c>
      <c r="D16" s="207" t="s">
        <v>891</v>
      </c>
      <c r="E16" s="216">
        <v>4</v>
      </c>
      <c r="F16" s="242">
        <v>700000</v>
      </c>
      <c r="G16" s="210">
        <f t="shared" si="0"/>
        <v>2800000</v>
      </c>
    </row>
    <row r="17" spans="1:7" ht="16.5">
      <c r="A17" s="5">
        <v>13</v>
      </c>
      <c r="B17" s="205" t="s">
        <v>895</v>
      </c>
      <c r="C17" s="201" t="s">
        <v>32</v>
      </c>
      <c r="D17" s="207" t="s">
        <v>891</v>
      </c>
      <c r="E17" s="216">
        <v>1</v>
      </c>
      <c r="F17" s="242">
        <v>750000</v>
      </c>
      <c r="G17" s="210">
        <f t="shared" si="0"/>
        <v>750000</v>
      </c>
    </row>
    <row r="18" spans="1:7" ht="16.5">
      <c r="A18" s="5">
        <v>14</v>
      </c>
      <c r="B18" s="205" t="s">
        <v>52</v>
      </c>
      <c r="C18" s="201" t="s">
        <v>53</v>
      </c>
      <c r="D18" s="209" t="s">
        <v>38</v>
      </c>
      <c r="E18" s="216">
        <v>9</v>
      </c>
      <c r="F18" s="242">
        <v>200000</v>
      </c>
      <c r="G18" s="210">
        <f t="shared" si="0"/>
        <v>1800000</v>
      </c>
    </row>
    <row r="19" spans="1:7" ht="16.5">
      <c r="A19" s="5">
        <v>15</v>
      </c>
      <c r="B19" s="211" t="s">
        <v>54</v>
      </c>
      <c r="C19" s="212" t="s">
        <v>53</v>
      </c>
      <c r="D19" s="209" t="s">
        <v>38</v>
      </c>
      <c r="E19" s="216">
        <v>9</v>
      </c>
      <c r="F19" s="242">
        <v>190000</v>
      </c>
      <c r="G19" s="210">
        <f t="shared" si="0"/>
        <v>1710000</v>
      </c>
    </row>
    <row r="20" spans="1:7" ht="16.5">
      <c r="A20" s="5">
        <v>16</v>
      </c>
      <c r="B20" s="206" t="s">
        <v>63</v>
      </c>
      <c r="C20" s="203" t="s">
        <v>32</v>
      </c>
      <c r="D20" s="208" t="s">
        <v>38</v>
      </c>
      <c r="E20" s="216">
        <v>2</v>
      </c>
      <c r="F20" s="242">
        <v>340000</v>
      </c>
      <c r="G20" s="210">
        <f t="shared" si="0"/>
        <v>680000</v>
      </c>
    </row>
    <row r="21" spans="1:7" ht="16.5">
      <c r="A21" s="5">
        <v>17</v>
      </c>
      <c r="B21" s="218" t="s">
        <v>64</v>
      </c>
      <c r="C21" s="208" t="s">
        <v>32</v>
      </c>
      <c r="D21" s="208" t="s">
        <v>38</v>
      </c>
      <c r="E21" s="216">
        <v>2</v>
      </c>
      <c r="F21" s="244">
        <v>1250000</v>
      </c>
      <c r="G21" s="210">
        <f t="shared" si="0"/>
        <v>2500000</v>
      </c>
    </row>
    <row r="22" spans="1:7" ht="16.5">
      <c r="A22" s="5">
        <v>18</v>
      </c>
      <c r="B22" s="211" t="s">
        <v>896</v>
      </c>
      <c r="C22" s="212" t="s">
        <v>32</v>
      </c>
      <c r="D22" s="208" t="s">
        <v>38</v>
      </c>
      <c r="E22" s="216">
        <v>2</v>
      </c>
      <c r="F22" s="242">
        <v>1550000</v>
      </c>
      <c r="G22" s="210">
        <f t="shared" si="0"/>
        <v>3100000</v>
      </c>
    </row>
    <row r="23" spans="1:7" ht="16.5">
      <c r="A23" s="5">
        <v>19</v>
      </c>
      <c r="B23" s="205" t="s">
        <v>66</v>
      </c>
      <c r="C23" s="201" t="s">
        <v>19</v>
      </c>
      <c r="D23" s="201" t="s">
        <v>20</v>
      </c>
      <c r="E23" s="216">
        <v>17</v>
      </c>
      <c r="F23" s="242">
        <v>8000</v>
      </c>
      <c r="G23" s="210">
        <f t="shared" si="0"/>
        <v>136000</v>
      </c>
    </row>
    <row r="24" spans="1:7" ht="16.5">
      <c r="A24" s="5">
        <v>20</v>
      </c>
      <c r="B24" s="205" t="s">
        <v>71</v>
      </c>
      <c r="C24" s="201" t="s">
        <v>19</v>
      </c>
      <c r="D24" s="201" t="s">
        <v>20</v>
      </c>
      <c r="E24" s="216">
        <v>8</v>
      </c>
      <c r="F24" s="242">
        <v>150000</v>
      </c>
      <c r="G24" s="210">
        <f t="shared" si="0"/>
        <v>1200000</v>
      </c>
    </row>
    <row r="25" spans="1:7" ht="16.5">
      <c r="A25" s="5">
        <v>21</v>
      </c>
      <c r="B25" s="205" t="s">
        <v>201</v>
      </c>
      <c r="C25" s="201" t="s">
        <v>150</v>
      </c>
      <c r="D25" s="207" t="s">
        <v>202</v>
      </c>
      <c r="E25" s="216">
        <v>20</v>
      </c>
      <c r="F25" s="242">
        <v>15000</v>
      </c>
      <c r="G25" s="210">
        <f t="shared" si="0"/>
        <v>300000</v>
      </c>
    </row>
    <row r="26" spans="1:7" ht="16.5">
      <c r="A26" s="5">
        <v>22</v>
      </c>
      <c r="B26" s="206" t="s">
        <v>77</v>
      </c>
      <c r="C26" s="204" t="s">
        <v>27</v>
      </c>
      <c r="D26" s="208" t="s">
        <v>38</v>
      </c>
      <c r="E26" s="216">
        <v>2</v>
      </c>
      <c r="F26" s="242">
        <v>350000</v>
      </c>
      <c r="G26" s="210">
        <f t="shared" si="0"/>
        <v>700000</v>
      </c>
    </row>
    <row r="27" spans="1:7" ht="16.5">
      <c r="A27" s="5">
        <v>23</v>
      </c>
      <c r="B27" s="206" t="s">
        <v>78</v>
      </c>
      <c r="C27" s="203" t="s">
        <v>19</v>
      </c>
      <c r="D27" s="208" t="s">
        <v>38</v>
      </c>
      <c r="E27" s="216">
        <v>2</v>
      </c>
      <c r="F27" s="242">
        <v>300000</v>
      </c>
      <c r="G27" s="210">
        <f t="shared" si="0"/>
        <v>600000</v>
      </c>
    </row>
    <row r="28" spans="1:7" ht="16.5">
      <c r="A28" s="5">
        <v>24</v>
      </c>
      <c r="B28" s="206" t="s">
        <v>80</v>
      </c>
      <c r="C28" s="203" t="s">
        <v>81</v>
      </c>
      <c r="D28" s="208" t="s">
        <v>38</v>
      </c>
      <c r="E28" s="216">
        <v>10</v>
      </c>
      <c r="F28" s="244">
        <v>285000</v>
      </c>
      <c r="G28" s="210">
        <f t="shared" si="0"/>
        <v>2850000</v>
      </c>
    </row>
    <row r="29" spans="1:7" ht="16.5">
      <c r="A29" s="5">
        <v>25</v>
      </c>
      <c r="B29" s="205" t="s">
        <v>84</v>
      </c>
      <c r="C29" s="201" t="s">
        <v>85</v>
      </c>
      <c r="D29" s="208" t="s">
        <v>38</v>
      </c>
      <c r="E29" s="216">
        <v>12</v>
      </c>
      <c r="F29" s="243">
        <v>250000</v>
      </c>
      <c r="G29" s="210">
        <f t="shared" si="0"/>
        <v>3000000</v>
      </c>
    </row>
    <row r="30" spans="1:7" ht="16.5">
      <c r="A30" s="5">
        <v>26</v>
      </c>
      <c r="B30" s="218" t="s">
        <v>88</v>
      </c>
      <c r="C30" s="208" t="s">
        <v>32</v>
      </c>
      <c r="D30" s="208" t="s">
        <v>38</v>
      </c>
      <c r="E30" s="216">
        <v>4</v>
      </c>
      <c r="F30" s="242">
        <v>450000</v>
      </c>
      <c r="G30" s="210">
        <f t="shared" si="0"/>
        <v>1800000</v>
      </c>
    </row>
    <row r="31" spans="1:7" ht="16.5">
      <c r="A31" s="5">
        <v>27</v>
      </c>
      <c r="B31" s="206" t="s">
        <v>89</v>
      </c>
      <c r="C31" s="203" t="s">
        <v>90</v>
      </c>
      <c r="D31" s="208" t="s">
        <v>38</v>
      </c>
      <c r="E31" s="216">
        <v>2</v>
      </c>
      <c r="F31" s="242">
        <v>1750000</v>
      </c>
      <c r="G31" s="210">
        <f t="shared" si="0"/>
        <v>3500000</v>
      </c>
    </row>
    <row r="32" spans="1:7" ht="16.5">
      <c r="A32" s="5">
        <v>28</v>
      </c>
      <c r="B32" s="206" t="s">
        <v>91</v>
      </c>
      <c r="C32" s="203" t="s">
        <v>32</v>
      </c>
      <c r="D32" s="208" t="s">
        <v>38</v>
      </c>
      <c r="E32" s="216">
        <v>2</v>
      </c>
      <c r="F32" s="242">
        <v>1750000</v>
      </c>
      <c r="G32" s="210">
        <f t="shared" si="0"/>
        <v>3500000</v>
      </c>
    </row>
    <row r="33" spans="1:8" ht="16.5">
      <c r="A33" s="5">
        <v>29</v>
      </c>
      <c r="B33" s="205" t="s">
        <v>101</v>
      </c>
      <c r="C33" s="201" t="s">
        <v>102</v>
      </c>
      <c r="D33" s="201" t="s">
        <v>103</v>
      </c>
      <c r="E33" s="216">
        <v>150</v>
      </c>
      <c r="F33" s="243">
        <v>10000</v>
      </c>
      <c r="G33" s="210">
        <f t="shared" si="0"/>
        <v>1500000</v>
      </c>
    </row>
    <row r="34" spans="1:8" ht="16.5">
      <c r="A34" s="5">
        <v>30</v>
      </c>
      <c r="B34" s="205" t="s">
        <v>109</v>
      </c>
      <c r="C34" s="201" t="s">
        <v>110</v>
      </c>
      <c r="D34" s="217" t="s">
        <v>17</v>
      </c>
      <c r="E34" s="216">
        <v>8</v>
      </c>
      <c r="F34" s="242">
        <v>520000</v>
      </c>
      <c r="G34" s="210">
        <f t="shared" si="0"/>
        <v>4160000</v>
      </c>
    </row>
    <row r="35" spans="1:8" ht="16.5">
      <c r="A35" s="5">
        <v>31</v>
      </c>
      <c r="B35" s="205" t="s">
        <v>111</v>
      </c>
      <c r="C35" s="201" t="s">
        <v>32</v>
      </c>
      <c r="D35" s="209" t="s">
        <v>112</v>
      </c>
      <c r="E35" s="216">
        <v>8</v>
      </c>
      <c r="F35" s="242">
        <v>100000</v>
      </c>
      <c r="G35" s="210">
        <f t="shared" si="0"/>
        <v>800000</v>
      </c>
    </row>
    <row r="36" spans="1:8" ht="16.5">
      <c r="A36" s="5">
        <v>32</v>
      </c>
      <c r="B36" s="205" t="s">
        <v>114</v>
      </c>
      <c r="C36" s="201" t="s">
        <v>19</v>
      </c>
      <c r="D36" s="217" t="s">
        <v>17</v>
      </c>
      <c r="E36" s="216">
        <v>400</v>
      </c>
      <c r="F36" s="242">
        <v>9000</v>
      </c>
      <c r="G36" s="210">
        <f t="shared" si="0"/>
        <v>3600000</v>
      </c>
    </row>
    <row r="37" spans="1:8" ht="16.5">
      <c r="A37" s="5">
        <v>33</v>
      </c>
      <c r="B37" s="205" t="s">
        <v>113</v>
      </c>
      <c r="C37" s="201" t="s">
        <v>19</v>
      </c>
      <c r="D37" s="217" t="s">
        <v>17</v>
      </c>
      <c r="E37" s="216">
        <v>300</v>
      </c>
      <c r="F37" s="242">
        <v>10000</v>
      </c>
      <c r="G37" s="210">
        <f t="shared" si="0"/>
        <v>3000000</v>
      </c>
    </row>
    <row r="38" spans="1:8" ht="16.5">
      <c r="A38" s="5">
        <v>34</v>
      </c>
      <c r="B38" s="205" t="s">
        <v>897</v>
      </c>
      <c r="C38" s="201" t="s">
        <v>32</v>
      </c>
      <c r="D38" s="207" t="s">
        <v>38</v>
      </c>
      <c r="E38" s="216">
        <v>12</v>
      </c>
      <c r="F38" s="242">
        <v>350000</v>
      </c>
      <c r="G38" s="210">
        <f t="shared" si="0"/>
        <v>4200000</v>
      </c>
    </row>
    <row r="39" spans="1:8" ht="16.5">
      <c r="A39" s="5">
        <v>35</v>
      </c>
      <c r="B39" s="205" t="s">
        <v>898</v>
      </c>
      <c r="C39" s="201" t="s">
        <v>27</v>
      </c>
      <c r="D39" s="207" t="s">
        <v>38</v>
      </c>
      <c r="E39" s="216">
        <v>12</v>
      </c>
      <c r="F39" s="242">
        <v>180000</v>
      </c>
      <c r="G39" s="210">
        <f t="shared" si="0"/>
        <v>2160000</v>
      </c>
    </row>
    <row r="40" spans="1:8" ht="16.5">
      <c r="A40" s="5">
        <v>36</v>
      </c>
      <c r="B40" s="206" t="s">
        <v>127</v>
      </c>
      <c r="C40" s="201"/>
      <c r="D40" s="208" t="s">
        <v>38</v>
      </c>
      <c r="E40" s="216">
        <v>5</v>
      </c>
      <c r="F40" s="242">
        <v>275000</v>
      </c>
      <c r="G40" s="210">
        <f t="shared" si="0"/>
        <v>1375000</v>
      </c>
    </row>
    <row r="41" spans="1:8" ht="16.5">
      <c r="A41" s="5">
        <v>37</v>
      </c>
      <c r="B41" s="205" t="s">
        <v>899</v>
      </c>
      <c r="C41" s="201" t="s">
        <v>900</v>
      </c>
      <c r="D41" s="207" t="s">
        <v>38</v>
      </c>
      <c r="E41" s="216">
        <v>12</v>
      </c>
      <c r="F41" s="242">
        <v>410000</v>
      </c>
      <c r="G41" s="210">
        <f t="shared" si="0"/>
        <v>4920000</v>
      </c>
    </row>
    <row r="42" spans="1:8" ht="16.5">
      <c r="A42" s="5">
        <v>38</v>
      </c>
      <c r="B42" s="205" t="s">
        <v>901</v>
      </c>
      <c r="C42" s="201" t="s">
        <v>32</v>
      </c>
      <c r="D42" s="225" t="s">
        <v>38</v>
      </c>
      <c r="E42" s="220">
        <v>5</v>
      </c>
      <c r="F42" s="242">
        <v>650000</v>
      </c>
      <c r="G42" s="210">
        <f t="shared" si="0"/>
        <v>3250000</v>
      </c>
    </row>
    <row r="43" spans="1:8" ht="16.5">
      <c r="A43" s="5">
        <v>39</v>
      </c>
      <c r="B43" s="205" t="s">
        <v>902</v>
      </c>
      <c r="C43" s="201" t="s">
        <v>32</v>
      </c>
      <c r="D43" s="207" t="s">
        <v>38</v>
      </c>
      <c r="E43" s="216">
        <v>1</v>
      </c>
      <c r="F43" s="243">
        <v>1200000</v>
      </c>
      <c r="G43" s="210">
        <f t="shared" si="0"/>
        <v>1200000</v>
      </c>
    </row>
    <row r="44" spans="1:8" ht="16.5">
      <c r="A44" s="5">
        <v>40</v>
      </c>
      <c r="B44" s="205" t="s">
        <v>903</v>
      </c>
      <c r="C44" s="201" t="s">
        <v>32</v>
      </c>
      <c r="D44" s="207" t="s">
        <v>38</v>
      </c>
      <c r="E44" s="216">
        <v>1</v>
      </c>
      <c r="F44" s="244">
        <v>1200000</v>
      </c>
      <c r="G44" s="210">
        <f t="shared" si="0"/>
        <v>1200000</v>
      </c>
    </row>
    <row r="45" spans="1:8" ht="16.5">
      <c r="A45" s="5"/>
      <c r="B45" s="205"/>
      <c r="C45" s="201"/>
      <c r="D45" s="207"/>
      <c r="E45" s="216"/>
      <c r="F45" s="244"/>
      <c r="G45" s="261">
        <f>SUM(G5:G44)</f>
        <v>96395000</v>
      </c>
      <c r="H45">
        <v>245</v>
      </c>
    </row>
    <row r="46" spans="1:8" ht="16.5">
      <c r="A46" s="5">
        <v>41</v>
      </c>
      <c r="B46" s="205" t="s">
        <v>904</v>
      </c>
      <c r="C46" s="201" t="s">
        <v>32</v>
      </c>
      <c r="D46" s="207" t="s">
        <v>38</v>
      </c>
      <c r="E46" s="216">
        <v>2</v>
      </c>
      <c r="F46" s="244">
        <v>1150000</v>
      </c>
      <c r="G46" s="210">
        <f t="shared" si="0"/>
        <v>2300000</v>
      </c>
    </row>
    <row r="47" spans="1:8" ht="16.5">
      <c r="A47" s="5">
        <v>42</v>
      </c>
      <c r="B47" s="205" t="s">
        <v>905</v>
      </c>
      <c r="C47" s="201" t="s">
        <v>32</v>
      </c>
      <c r="D47" s="207" t="s">
        <v>38</v>
      </c>
      <c r="E47" s="216">
        <v>2</v>
      </c>
      <c r="F47" s="243">
        <v>1100000</v>
      </c>
      <c r="G47" s="210">
        <f t="shared" si="0"/>
        <v>2200000</v>
      </c>
    </row>
    <row r="48" spans="1:8" ht="16.5">
      <c r="A48" s="5">
        <v>43</v>
      </c>
      <c r="B48" s="205" t="s">
        <v>906</v>
      </c>
      <c r="C48" s="201" t="s">
        <v>32</v>
      </c>
      <c r="D48" s="207" t="s">
        <v>38</v>
      </c>
      <c r="E48" s="216">
        <v>1</v>
      </c>
      <c r="F48" s="243">
        <v>1520000</v>
      </c>
      <c r="G48" s="210">
        <f t="shared" si="0"/>
        <v>1520000</v>
      </c>
    </row>
    <row r="49" spans="1:7" ht="16.5">
      <c r="A49" s="5">
        <v>44</v>
      </c>
      <c r="B49" s="205" t="s">
        <v>907</v>
      </c>
      <c r="C49" s="201" t="s">
        <v>81</v>
      </c>
      <c r="D49" s="225" t="s">
        <v>38</v>
      </c>
      <c r="E49" s="220">
        <v>2</v>
      </c>
      <c r="F49" s="245">
        <v>2100000</v>
      </c>
      <c r="G49" s="210">
        <f t="shared" si="0"/>
        <v>4200000</v>
      </c>
    </row>
    <row r="50" spans="1:7" ht="16.5">
      <c r="A50" s="5">
        <v>45</v>
      </c>
      <c r="B50" s="205" t="s">
        <v>908</v>
      </c>
      <c r="C50" s="201" t="s">
        <v>909</v>
      </c>
      <c r="D50" s="207" t="s">
        <v>38</v>
      </c>
      <c r="E50" s="216">
        <v>1</v>
      </c>
      <c r="F50" s="243">
        <v>2400000</v>
      </c>
      <c r="G50" s="210">
        <f t="shared" si="0"/>
        <v>2400000</v>
      </c>
    </row>
    <row r="51" spans="1:7" ht="16.5">
      <c r="A51" s="5">
        <v>46</v>
      </c>
      <c r="B51" s="205" t="s">
        <v>910</v>
      </c>
      <c r="C51" s="201" t="s">
        <v>911</v>
      </c>
      <c r="D51" s="207" t="s">
        <v>38</v>
      </c>
      <c r="E51" s="216">
        <v>1</v>
      </c>
      <c r="F51" s="244">
        <v>2550000</v>
      </c>
      <c r="G51" s="210">
        <f t="shared" si="0"/>
        <v>2550000</v>
      </c>
    </row>
    <row r="52" spans="1:7" ht="16.5">
      <c r="A52" s="5">
        <v>47</v>
      </c>
      <c r="B52" s="205" t="s">
        <v>912</v>
      </c>
      <c r="C52" s="201" t="s">
        <v>913</v>
      </c>
      <c r="D52" s="207" t="s">
        <v>38</v>
      </c>
      <c r="E52" s="216">
        <v>2</v>
      </c>
      <c r="F52" s="244">
        <v>2400000</v>
      </c>
      <c r="G52" s="210">
        <f t="shared" si="0"/>
        <v>4800000</v>
      </c>
    </row>
    <row r="53" spans="1:7" ht="16.5">
      <c r="A53" s="5">
        <v>48</v>
      </c>
      <c r="B53" s="205" t="s">
        <v>912</v>
      </c>
      <c r="C53" s="201" t="s">
        <v>914</v>
      </c>
      <c r="D53" s="207" t="s">
        <v>38</v>
      </c>
      <c r="E53" s="216">
        <v>1</v>
      </c>
      <c r="F53" s="243">
        <v>3100000</v>
      </c>
      <c r="G53" s="210">
        <f t="shared" si="0"/>
        <v>3100000</v>
      </c>
    </row>
    <row r="54" spans="1:7" ht="16.5">
      <c r="A54" s="5">
        <v>49</v>
      </c>
      <c r="B54" s="205" t="s">
        <v>912</v>
      </c>
      <c r="C54" s="201" t="s">
        <v>915</v>
      </c>
      <c r="D54" s="207" t="s">
        <v>38</v>
      </c>
      <c r="E54" s="216">
        <v>2</v>
      </c>
      <c r="F54" s="242">
        <v>2350000</v>
      </c>
      <c r="G54" s="210">
        <f t="shared" si="0"/>
        <v>4700000</v>
      </c>
    </row>
    <row r="55" spans="1:7" ht="16.5">
      <c r="A55" s="9">
        <v>50</v>
      </c>
      <c r="B55" s="205" t="s">
        <v>916</v>
      </c>
      <c r="C55" s="201" t="s">
        <v>917</v>
      </c>
      <c r="D55" s="207" t="s">
        <v>38</v>
      </c>
      <c r="E55" s="216">
        <v>2</v>
      </c>
      <c r="F55" s="242">
        <v>2350000</v>
      </c>
      <c r="G55" s="210">
        <f t="shared" si="0"/>
        <v>4700000</v>
      </c>
    </row>
    <row r="56" spans="1:7" ht="16.5">
      <c r="A56" s="5">
        <v>51</v>
      </c>
      <c r="B56" s="205" t="s">
        <v>916</v>
      </c>
      <c r="C56" s="201" t="s">
        <v>918</v>
      </c>
      <c r="D56" s="207" t="s">
        <v>38</v>
      </c>
      <c r="E56" s="216">
        <v>2</v>
      </c>
      <c r="F56" s="243">
        <v>2300000</v>
      </c>
      <c r="G56" s="210">
        <f t="shared" si="0"/>
        <v>4600000</v>
      </c>
    </row>
    <row r="57" spans="1:7" ht="16.5">
      <c r="A57" s="5">
        <v>52</v>
      </c>
      <c r="B57" s="205" t="s">
        <v>919</v>
      </c>
      <c r="C57" s="201" t="s">
        <v>889</v>
      </c>
      <c r="D57" s="207" t="s">
        <v>38</v>
      </c>
      <c r="E57" s="216">
        <v>1</v>
      </c>
      <c r="F57" s="242">
        <v>3100000</v>
      </c>
      <c r="G57" s="210">
        <f t="shared" si="0"/>
        <v>3100000</v>
      </c>
    </row>
    <row r="58" spans="1:7" ht="16.5">
      <c r="A58" s="5">
        <v>53</v>
      </c>
      <c r="B58" s="205" t="s">
        <v>135</v>
      </c>
      <c r="C58" s="201" t="s">
        <v>920</v>
      </c>
      <c r="D58" s="207" t="s">
        <v>38</v>
      </c>
      <c r="E58" s="216">
        <v>4</v>
      </c>
      <c r="F58" s="243">
        <v>700000</v>
      </c>
      <c r="G58" s="210">
        <f t="shared" si="0"/>
        <v>2800000</v>
      </c>
    </row>
    <row r="59" spans="1:7" ht="16.5">
      <c r="A59" s="5">
        <v>54</v>
      </c>
      <c r="B59" s="205" t="s">
        <v>135</v>
      </c>
      <c r="C59" s="201" t="s">
        <v>921</v>
      </c>
      <c r="D59" s="207" t="s">
        <v>38</v>
      </c>
      <c r="E59" s="216">
        <v>4</v>
      </c>
      <c r="F59" s="243">
        <v>750000</v>
      </c>
      <c r="G59" s="210">
        <f t="shared" si="0"/>
        <v>3000000</v>
      </c>
    </row>
    <row r="60" spans="1:7" ht="16.5">
      <c r="A60" s="5">
        <v>55</v>
      </c>
      <c r="B60" s="205" t="s">
        <v>922</v>
      </c>
      <c r="C60" s="201" t="s">
        <v>923</v>
      </c>
      <c r="D60" s="219" t="s">
        <v>38</v>
      </c>
      <c r="E60" s="220">
        <v>2</v>
      </c>
      <c r="F60" s="243">
        <v>130000</v>
      </c>
      <c r="G60" s="210">
        <f t="shared" si="0"/>
        <v>260000</v>
      </c>
    </row>
    <row r="61" spans="1:7" ht="16.5">
      <c r="A61" s="5">
        <v>56</v>
      </c>
      <c r="B61" s="205" t="s">
        <v>142</v>
      </c>
      <c r="C61" s="201" t="s">
        <v>143</v>
      </c>
      <c r="D61" s="203" t="s">
        <v>38</v>
      </c>
      <c r="E61" s="216">
        <v>4</v>
      </c>
      <c r="F61" s="243">
        <v>480000</v>
      </c>
      <c r="G61" s="210">
        <f t="shared" si="0"/>
        <v>1920000</v>
      </c>
    </row>
    <row r="62" spans="1:7" ht="16.5">
      <c r="A62" s="5">
        <v>57</v>
      </c>
      <c r="B62" s="206" t="s">
        <v>144</v>
      </c>
      <c r="C62" s="203" t="s">
        <v>81</v>
      </c>
      <c r="D62" s="203" t="s">
        <v>38</v>
      </c>
      <c r="E62" s="216">
        <v>2</v>
      </c>
      <c r="F62" s="243">
        <v>1400000</v>
      </c>
      <c r="G62" s="210">
        <f t="shared" si="0"/>
        <v>2800000</v>
      </c>
    </row>
    <row r="63" spans="1:7" ht="16.5">
      <c r="A63" s="5">
        <v>58</v>
      </c>
      <c r="B63" s="205" t="s">
        <v>924</v>
      </c>
      <c r="C63" s="201" t="s">
        <v>32</v>
      </c>
      <c r="D63" s="219" t="s">
        <v>38</v>
      </c>
      <c r="E63" s="220">
        <v>2</v>
      </c>
      <c r="F63" s="243">
        <v>2870000</v>
      </c>
      <c r="G63" s="210">
        <f t="shared" si="0"/>
        <v>5740000</v>
      </c>
    </row>
    <row r="64" spans="1:7" ht="16.5">
      <c r="A64" s="5">
        <v>59</v>
      </c>
      <c r="B64" s="206" t="s">
        <v>925</v>
      </c>
      <c r="C64" s="203" t="s">
        <v>37</v>
      </c>
      <c r="D64" s="219" t="s">
        <v>38</v>
      </c>
      <c r="E64" s="220">
        <v>1</v>
      </c>
      <c r="F64" s="243">
        <v>1400000</v>
      </c>
      <c r="G64" s="210">
        <f t="shared" si="0"/>
        <v>1400000</v>
      </c>
    </row>
    <row r="65" spans="1:8" ht="16.5">
      <c r="A65" s="5">
        <v>60</v>
      </c>
      <c r="B65" s="206" t="s">
        <v>926</v>
      </c>
      <c r="C65" s="203" t="s">
        <v>27</v>
      </c>
      <c r="D65" s="219" t="s">
        <v>38</v>
      </c>
      <c r="E65" s="220">
        <v>2</v>
      </c>
      <c r="F65" s="243">
        <v>2400000</v>
      </c>
      <c r="G65" s="210">
        <f t="shared" si="0"/>
        <v>4800000</v>
      </c>
    </row>
    <row r="66" spans="1:8" ht="16.5">
      <c r="A66" s="5">
        <v>61</v>
      </c>
      <c r="B66" s="205" t="s">
        <v>149</v>
      </c>
      <c r="C66" s="201"/>
      <c r="D66" s="219" t="s">
        <v>38</v>
      </c>
      <c r="E66" s="220">
        <v>4</v>
      </c>
      <c r="F66" s="243">
        <v>95000</v>
      </c>
      <c r="G66" s="210">
        <f t="shared" si="0"/>
        <v>380000</v>
      </c>
    </row>
    <row r="67" spans="1:8" ht="16.5">
      <c r="A67" s="5">
        <v>62</v>
      </c>
      <c r="B67" s="206" t="s">
        <v>151</v>
      </c>
      <c r="C67" s="203" t="s">
        <v>152</v>
      </c>
      <c r="D67" s="203" t="s">
        <v>38</v>
      </c>
      <c r="E67" s="216">
        <v>1</v>
      </c>
      <c r="F67" s="243">
        <v>780000</v>
      </c>
      <c r="G67" s="210">
        <f t="shared" si="0"/>
        <v>780000</v>
      </c>
    </row>
    <row r="68" spans="1:8" ht="16.5">
      <c r="A68" s="5">
        <v>63</v>
      </c>
      <c r="B68" s="206" t="s">
        <v>153</v>
      </c>
      <c r="C68" s="203" t="s">
        <v>32</v>
      </c>
      <c r="D68" s="203" t="s">
        <v>38</v>
      </c>
      <c r="E68" s="216">
        <v>1</v>
      </c>
      <c r="F68" s="243">
        <v>480000</v>
      </c>
      <c r="G68" s="210">
        <f t="shared" si="0"/>
        <v>480000</v>
      </c>
    </row>
    <row r="69" spans="1:8" ht="16.5">
      <c r="A69" s="5">
        <v>64</v>
      </c>
      <c r="B69" s="206" t="s">
        <v>927</v>
      </c>
      <c r="C69" s="203" t="s">
        <v>27</v>
      </c>
      <c r="D69" s="219" t="s">
        <v>38</v>
      </c>
      <c r="E69" s="220">
        <v>2</v>
      </c>
      <c r="F69" s="243">
        <v>1250000</v>
      </c>
      <c r="G69" s="210">
        <f t="shared" si="0"/>
        <v>2500000</v>
      </c>
    </row>
    <row r="70" spans="1:8" ht="16.5">
      <c r="A70" s="5">
        <v>65</v>
      </c>
      <c r="B70" s="205" t="s">
        <v>167</v>
      </c>
      <c r="C70" s="201" t="s">
        <v>168</v>
      </c>
      <c r="D70" s="209" t="s">
        <v>17</v>
      </c>
      <c r="E70" s="216">
        <v>20</v>
      </c>
      <c r="F70" s="243">
        <v>90000</v>
      </c>
      <c r="G70" s="210">
        <f t="shared" si="0"/>
        <v>1800000</v>
      </c>
    </row>
    <row r="71" spans="1:8" ht="16.5">
      <c r="A71" s="5">
        <v>66</v>
      </c>
      <c r="B71" s="205" t="s">
        <v>169</v>
      </c>
      <c r="C71" s="201" t="s">
        <v>170</v>
      </c>
      <c r="D71" s="209" t="s">
        <v>17</v>
      </c>
      <c r="E71" s="216">
        <v>30</v>
      </c>
      <c r="F71" s="243">
        <v>100000</v>
      </c>
      <c r="G71" s="210">
        <f t="shared" ref="G71:G79" si="1">E71*F71</f>
        <v>3000000</v>
      </c>
    </row>
    <row r="72" spans="1:8" ht="16.5">
      <c r="A72" s="5">
        <v>67</v>
      </c>
      <c r="B72" s="205" t="s">
        <v>176</v>
      </c>
      <c r="C72" s="202" t="s">
        <v>136</v>
      </c>
      <c r="D72" s="219" t="s">
        <v>38</v>
      </c>
      <c r="E72" s="220">
        <v>20</v>
      </c>
      <c r="F72" s="243">
        <v>200000</v>
      </c>
      <c r="G72" s="210">
        <f t="shared" si="1"/>
        <v>4000000</v>
      </c>
    </row>
    <row r="73" spans="1:8" ht="16.5">
      <c r="A73" s="5">
        <v>68</v>
      </c>
      <c r="B73" s="205" t="s">
        <v>928</v>
      </c>
      <c r="C73" s="201" t="s">
        <v>200</v>
      </c>
      <c r="D73" s="207" t="s">
        <v>181</v>
      </c>
      <c r="E73" s="216">
        <v>8</v>
      </c>
      <c r="F73" s="243">
        <v>120000</v>
      </c>
      <c r="G73" s="210">
        <f t="shared" si="1"/>
        <v>960000</v>
      </c>
    </row>
    <row r="74" spans="1:8" ht="16.5">
      <c r="A74" s="5">
        <v>69</v>
      </c>
      <c r="B74" s="205" t="s">
        <v>929</v>
      </c>
      <c r="C74" s="201" t="s">
        <v>32</v>
      </c>
      <c r="D74" s="221" t="s">
        <v>28</v>
      </c>
      <c r="E74" s="220">
        <v>1</v>
      </c>
      <c r="F74" s="243">
        <v>3300000</v>
      </c>
      <c r="G74" s="210">
        <f t="shared" si="1"/>
        <v>3300000</v>
      </c>
    </row>
    <row r="75" spans="1:8" ht="16.5">
      <c r="A75" s="5">
        <v>70</v>
      </c>
      <c r="B75" s="206" t="s">
        <v>182</v>
      </c>
      <c r="C75" s="203" t="s">
        <v>183</v>
      </c>
      <c r="D75" s="219" t="s">
        <v>38</v>
      </c>
      <c r="E75" s="222">
        <v>6</v>
      </c>
      <c r="F75" s="245">
        <v>550000</v>
      </c>
      <c r="G75" s="210">
        <f t="shared" si="1"/>
        <v>3300000</v>
      </c>
    </row>
    <row r="76" spans="1:8" ht="16.5">
      <c r="A76" s="5">
        <v>71</v>
      </c>
      <c r="B76" s="223" t="s">
        <v>930</v>
      </c>
      <c r="C76" s="224" t="s">
        <v>32</v>
      </c>
      <c r="D76" s="219" t="s">
        <v>38</v>
      </c>
      <c r="E76" s="220">
        <v>1</v>
      </c>
      <c r="F76" s="243">
        <v>3300000</v>
      </c>
      <c r="G76" s="210">
        <f t="shared" si="1"/>
        <v>3300000</v>
      </c>
    </row>
    <row r="77" spans="1:8" ht="16.5">
      <c r="A77" s="5">
        <v>72</v>
      </c>
      <c r="B77" s="206" t="s">
        <v>931</v>
      </c>
      <c r="C77" s="203" t="s">
        <v>32</v>
      </c>
      <c r="D77" s="221" t="s">
        <v>28</v>
      </c>
      <c r="E77" s="220">
        <v>2</v>
      </c>
      <c r="F77" s="243">
        <v>2900000</v>
      </c>
      <c r="G77" s="210">
        <f t="shared" si="1"/>
        <v>5800000</v>
      </c>
    </row>
    <row r="78" spans="1:8" ht="16.5">
      <c r="A78" s="5"/>
      <c r="B78" s="206"/>
      <c r="C78" s="203"/>
      <c r="D78" s="221"/>
      <c r="E78" s="220"/>
      <c r="F78" s="243"/>
      <c r="G78" s="261">
        <f>SUM(G46:G77)</f>
        <v>92490000</v>
      </c>
      <c r="H78" t="s">
        <v>1217</v>
      </c>
    </row>
    <row r="79" spans="1:8" ht="16.5">
      <c r="A79" s="9">
        <v>73</v>
      </c>
      <c r="B79" s="205" t="s">
        <v>189</v>
      </c>
      <c r="C79" s="201" t="s">
        <v>190</v>
      </c>
      <c r="D79" s="201" t="s">
        <v>103</v>
      </c>
      <c r="E79" s="216">
        <v>300</v>
      </c>
      <c r="F79" s="242">
        <v>15000</v>
      </c>
      <c r="G79" s="261">
        <f t="shared" si="1"/>
        <v>4500000</v>
      </c>
    </row>
    <row r="80" spans="1:8" ht="16.5">
      <c r="A80" s="5"/>
      <c r="B80" s="98" t="s">
        <v>204</v>
      </c>
      <c r="C80" s="99"/>
      <c r="D80" s="100"/>
      <c r="E80" s="101"/>
      <c r="F80" s="102"/>
      <c r="G80" s="103">
        <f>G79+G78+G45</f>
        <v>193385000</v>
      </c>
    </row>
    <row r="81" spans="1:7" ht="16.5">
      <c r="A81" s="46"/>
      <c r="B81" s="43" t="s">
        <v>205</v>
      </c>
      <c r="C81" s="21"/>
      <c r="D81" s="35"/>
      <c r="E81" s="41"/>
      <c r="F81" s="34"/>
      <c r="G81" s="33"/>
    </row>
    <row r="82" spans="1:7" ht="16.5">
      <c r="A82" s="5">
        <v>1</v>
      </c>
      <c r="B82" s="177" t="s">
        <v>242</v>
      </c>
      <c r="C82" s="83"/>
      <c r="D82" s="178" t="s">
        <v>243</v>
      </c>
      <c r="E82" s="216">
        <v>180</v>
      </c>
      <c r="F82" s="49">
        <v>8500</v>
      </c>
      <c r="G82" s="33">
        <f>E82*F82</f>
        <v>1530000</v>
      </c>
    </row>
    <row r="83" spans="1:7" ht="16.5">
      <c r="A83" s="5">
        <v>2</v>
      </c>
      <c r="B83" s="177" t="s">
        <v>206</v>
      </c>
      <c r="C83" s="178"/>
      <c r="D83" s="83" t="s">
        <v>20</v>
      </c>
      <c r="E83" s="209">
        <v>9</v>
      </c>
      <c r="F83" s="49">
        <v>13000</v>
      </c>
      <c r="G83" s="33">
        <f t="shared" ref="G83:G129" si="2">E83*F83</f>
        <v>117000</v>
      </c>
    </row>
    <row r="84" spans="1:7" ht="16.5">
      <c r="A84" s="5">
        <v>3</v>
      </c>
      <c r="B84" s="177" t="s">
        <v>208</v>
      </c>
      <c r="C84" s="178"/>
      <c r="D84" s="83" t="s">
        <v>20</v>
      </c>
      <c r="E84" s="209">
        <v>9</v>
      </c>
      <c r="F84" s="49">
        <v>14000</v>
      </c>
      <c r="G84" s="33">
        <f t="shared" si="2"/>
        <v>126000</v>
      </c>
    </row>
    <row r="85" spans="1:7" ht="16.5">
      <c r="A85" s="5">
        <v>4</v>
      </c>
      <c r="B85" s="179" t="s">
        <v>932</v>
      </c>
      <c r="C85" s="180"/>
      <c r="D85" s="180" t="s">
        <v>28</v>
      </c>
      <c r="E85" s="118">
        <v>2</v>
      </c>
      <c r="F85" s="49">
        <v>700000</v>
      </c>
      <c r="G85" s="33">
        <f t="shared" si="2"/>
        <v>1400000</v>
      </c>
    </row>
    <row r="86" spans="1:7" ht="16.5">
      <c r="A86" s="5">
        <v>5</v>
      </c>
      <c r="B86" s="179" t="s">
        <v>1155</v>
      </c>
      <c r="C86" s="180"/>
      <c r="D86" s="180" t="s">
        <v>28</v>
      </c>
      <c r="E86" s="118">
        <v>1</v>
      </c>
      <c r="F86" s="49">
        <v>3500000</v>
      </c>
      <c r="G86" s="33">
        <f t="shared" si="2"/>
        <v>3500000</v>
      </c>
    </row>
    <row r="87" spans="1:7" ht="16.5">
      <c r="A87" s="5">
        <v>6</v>
      </c>
      <c r="B87" s="229" t="s">
        <v>1140</v>
      </c>
      <c r="C87" s="178" t="s">
        <v>933</v>
      </c>
      <c r="D87" s="180" t="s">
        <v>38</v>
      </c>
      <c r="E87" s="216">
        <v>5</v>
      </c>
      <c r="F87" s="49">
        <v>180000</v>
      </c>
      <c r="G87" s="33">
        <f t="shared" si="2"/>
        <v>900000</v>
      </c>
    </row>
    <row r="88" spans="1:7" ht="16.5">
      <c r="A88" s="5">
        <v>7</v>
      </c>
      <c r="B88" s="179" t="s">
        <v>934</v>
      </c>
      <c r="C88" s="180"/>
      <c r="D88" s="180" t="s">
        <v>38</v>
      </c>
      <c r="E88" s="118">
        <v>5</v>
      </c>
      <c r="F88" s="49">
        <v>80000</v>
      </c>
      <c r="G88" s="33">
        <f t="shared" si="2"/>
        <v>400000</v>
      </c>
    </row>
    <row r="89" spans="1:7" ht="16.5">
      <c r="A89" s="9">
        <v>8</v>
      </c>
      <c r="B89" s="177" t="s">
        <v>935</v>
      </c>
      <c r="C89" s="178"/>
      <c r="D89" s="180" t="s">
        <v>38</v>
      </c>
      <c r="E89" s="216">
        <v>7</v>
      </c>
      <c r="F89" s="49">
        <v>25000</v>
      </c>
      <c r="G89" s="33">
        <f t="shared" si="2"/>
        <v>175000</v>
      </c>
    </row>
    <row r="90" spans="1:7" ht="16.5">
      <c r="A90" s="5">
        <v>9</v>
      </c>
      <c r="B90" s="177" t="s">
        <v>936</v>
      </c>
      <c r="C90" s="178"/>
      <c r="D90" s="180" t="s">
        <v>38</v>
      </c>
      <c r="E90" s="216">
        <v>7</v>
      </c>
      <c r="F90" s="49">
        <v>35000</v>
      </c>
      <c r="G90" s="33">
        <f t="shared" si="2"/>
        <v>245000</v>
      </c>
    </row>
    <row r="91" spans="1:7" ht="16.5">
      <c r="A91" s="9">
        <v>10</v>
      </c>
      <c r="B91" s="77" t="s">
        <v>937</v>
      </c>
      <c r="C91" s="82"/>
      <c r="D91" s="82" t="s">
        <v>38</v>
      </c>
      <c r="E91" s="106">
        <v>7</v>
      </c>
      <c r="F91" s="49">
        <v>41000</v>
      </c>
      <c r="G91" s="33">
        <f t="shared" si="2"/>
        <v>287000</v>
      </c>
    </row>
    <row r="92" spans="1:7" ht="16.5">
      <c r="A92" s="5">
        <v>11</v>
      </c>
      <c r="B92" s="177" t="s">
        <v>1153</v>
      </c>
      <c r="C92" s="83"/>
      <c r="D92" s="178" t="s">
        <v>38</v>
      </c>
      <c r="E92" s="209">
        <v>7</v>
      </c>
      <c r="F92" s="49">
        <v>420000</v>
      </c>
      <c r="G92" s="33">
        <f t="shared" si="2"/>
        <v>2940000</v>
      </c>
    </row>
    <row r="93" spans="1:7" ht="16.5">
      <c r="A93" s="9">
        <v>12</v>
      </c>
      <c r="B93" s="77" t="s">
        <v>1131</v>
      </c>
      <c r="C93" s="82"/>
      <c r="D93" s="82" t="s">
        <v>38</v>
      </c>
      <c r="E93" s="106">
        <v>9</v>
      </c>
      <c r="F93" s="49">
        <v>14000</v>
      </c>
      <c r="G93" s="33">
        <f t="shared" si="2"/>
        <v>126000</v>
      </c>
    </row>
    <row r="94" spans="1:7" ht="16.5">
      <c r="A94" s="5">
        <v>13</v>
      </c>
      <c r="B94" s="77" t="s">
        <v>1132</v>
      </c>
      <c r="C94" s="82"/>
      <c r="D94" s="82" t="s">
        <v>38</v>
      </c>
      <c r="E94" s="106">
        <v>9</v>
      </c>
      <c r="F94" s="49">
        <v>11000</v>
      </c>
      <c r="G94" s="33">
        <f t="shared" si="2"/>
        <v>99000</v>
      </c>
    </row>
    <row r="95" spans="1:7" ht="16.5">
      <c r="A95" s="5">
        <v>14</v>
      </c>
      <c r="B95" s="177" t="s">
        <v>1169</v>
      </c>
      <c r="C95" s="83" t="s">
        <v>939</v>
      </c>
      <c r="D95" s="83" t="s">
        <v>20</v>
      </c>
      <c r="E95" s="216">
        <v>2</v>
      </c>
      <c r="F95" s="49">
        <v>750000</v>
      </c>
      <c r="G95" s="33">
        <f t="shared" si="2"/>
        <v>1500000</v>
      </c>
    </row>
    <row r="96" spans="1:7" ht="16.5">
      <c r="A96" s="5">
        <v>15</v>
      </c>
      <c r="B96" s="177" t="s">
        <v>1170</v>
      </c>
      <c r="C96" s="178" t="s">
        <v>941</v>
      </c>
      <c r="D96" s="83" t="s">
        <v>20</v>
      </c>
      <c r="E96" s="216">
        <v>2</v>
      </c>
      <c r="F96" s="49">
        <v>800000</v>
      </c>
      <c r="G96" s="33">
        <f t="shared" si="2"/>
        <v>1600000</v>
      </c>
    </row>
    <row r="97" spans="1:7" ht="16.5">
      <c r="A97" s="5">
        <v>16</v>
      </c>
      <c r="B97" s="77" t="s">
        <v>942</v>
      </c>
      <c r="C97" s="82"/>
      <c r="D97" s="82" t="s">
        <v>38</v>
      </c>
      <c r="E97" s="106">
        <v>5</v>
      </c>
      <c r="F97" s="49">
        <v>27000</v>
      </c>
      <c r="G97" s="33">
        <f t="shared" si="2"/>
        <v>135000</v>
      </c>
    </row>
    <row r="98" spans="1:7" ht="16.5">
      <c r="A98" s="5">
        <v>17</v>
      </c>
      <c r="B98" s="177" t="s">
        <v>1171</v>
      </c>
      <c r="C98" s="178" t="s">
        <v>944</v>
      </c>
      <c r="D98" s="178" t="s">
        <v>567</v>
      </c>
      <c r="E98" s="209">
        <v>8</v>
      </c>
      <c r="F98" s="49">
        <v>65000</v>
      </c>
      <c r="G98" s="33">
        <f t="shared" si="2"/>
        <v>520000</v>
      </c>
    </row>
    <row r="99" spans="1:7" ht="16.5">
      <c r="A99" s="5">
        <v>18</v>
      </c>
      <c r="B99" s="179" t="s">
        <v>945</v>
      </c>
      <c r="C99" s="180"/>
      <c r="D99" s="180" t="s">
        <v>254</v>
      </c>
      <c r="E99" s="118">
        <v>1</v>
      </c>
      <c r="F99" s="49">
        <v>1900000</v>
      </c>
      <c r="G99" s="33">
        <f t="shared" si="2"/>
        <v>1900000</v>
      </c>
    </row>
    <row r="100" spans="1:7" ht="16.5">
      <c r="A100" s="5">
        <v>19</v>
      </c>
      <c r="B100" s="179" t="s">
        <v>946</v>
      </c>
      <c r="C100" s="180"/>
      <c r="D100" s="180" t="s">
        <v>254</v>
      </c>
      <c r="E100" s="118">
        <v>1</v>
      </c>
      <c r="F100" s="49">
        <v>2200000</v>
      </c>
      <c r="G100" s="33">
        <f t="shared" si="2"/>
        <v>2200000</v>
      </c>
    </row>
    <row r="101" spans="1:7" ht="16.5">
      <c r="A101" s="5">
        <v>20</v>
      </c>
      <c r="B101" s="179" t="s">
        <v>948</v>
      </c>
      <c r="C101" s="180"/>
      <c r="D101" s="180" t="s">
        <v>38</v>
      </c>
      <c r="E101" s="118">
        <v>3</v>
      </c>
      <c r="F101" s="49">
        <v>520000</v>
      </c>
      <c r="G101" s="33">
        <f t="shared" si="2"/>
        <v>1560000</v>
      </c>
    </row>
    <row r="102" spans="1:7" ht="16.5">
      <c r="A102" s="5">
        <v>21</v>
      </c>
      <c r="B102" s="77" t="s">
        <v>1172</v>
      </c>
      <c r="C102" s="178" t="s">
        <v>949</v>
      </c>
      <c r="D102" s="180" t="s">
        <v>38</v>
      </c>
      <c r="E102" s="83">
        <v>10</v>
      </c>
      <c r="F102" s="49">
        <v>120000</v>
      </c>
      <c r="G102" s="33">
        <f t="shared" si="2"/>
        <v>1200000</v>
      </c>
    </row>
    <row r="103" spans="1:7" ht="16.5">
      <c r="A103" s="5">
        <v>22</v>
      </c>
      <c r="B103" s="179" t="s">
        <v>950</v>
      </c>
      <c r="C103" s="180"/>
      <c r="D103" s="180" t="s">
        <v>947</v>
      </c>
      <c r="E103" s="180">
        <v>15</v>
      </c>
      <c r="F103" s="49">
        <v>45000</v>
      </c>
      <c r="G103" s="33">
        <f t="shared" si="2"/>
        <v>675000</v>
      </c>
    </row>
    <row r="104" spans="1:7" ht="16.5">
      <c r="A104" s="5">
        <v>23</v>
      </c>
      <c r="B104" s="179" t="s">
        <v>951</v>
      </c>
      <c r="C104" s="180"/>
      <c r="D104" s="180" t="s">
        <v>947</v>
      </c>
      <c r="E104" s="180">
        <v>15</v>
      </c>
      <c r="F104" s="49">
        <v>38000</v>
      </c>
      <c r="G104" s="33">
        <f t="shared" si="2"/>
        <v>570000</v>
      </c>
    </row>
    <row r="105" spans="1:7" ht="16.5">
      <c r="A105" s="5">
        <v>24</v>
      </c>
      <c r="B105" s="179" t="s">
        <v>952</v>
      </c>
      <c r="C105" s="180"/>
      <c r="D105" s="180" t="s">
        <v>947</v>
      </c>
      <c r="E105" s="180">
        <v>6</v>
      </c>
      <c r="F105" s="49">
        <v>25000</v>
      </c>
      <c r="G105" s="33">
        <f t="shared" si="2"/>
        <v>150000</v>
      </c>
    </row>
    <row r="106" spans="1:7" ht="16.5">
      <c r="A106" s="9">
        <v>25</v>
      </c>
      <c r="B106" s="177" t="s">
        <v>1173</v>
      </c>
      <c r="C106" s="230" t="s">
        <v>1128</v>
      </c>
      <c r="D106" s="83" t="s">
        <v>20</v>
      </c>
      <c r="E106" s="83">
        <v>1</v>
      </c>
      <c r="F106" s="49">
        <v>1200000</v>
      </c>
      <c r="G106" s="33">
        <f t="shared" si="2"/>
        <v>1200000</v>
      </c>
    </row>
    <row r="107" spans="1:7" ht="16.5">
      <c r="A107" s="5">
        <v>26</v>
      </c>
      <c r="B107" s="177" t="s">
        <v>1174</v>
      </c>
      <c r="C107" s="230" t="s">
        <v>1127</v>
      </c>
      <c r="D107" s="83" t="s">
        <v>20</v>
      </c>
      <c r="E107" s="83">
        <v>2</v>
      </c>
      <c r="F107" s="49">
        <v>780000</v>
      </c>
      <c r="G107" s="33">
        <f t="shared" si="2"/>
        <v>1560000</v>
      </c>
    </row>
    <row r="108" spans="1:7" ht="16.5">
      <c r="A108" s="5">
        <v>27</v>
      </c>
      <c r="B108" s="177" t="s">
        <v>1175</v>
      </c>
      <c r="C108" s="230" t="s">
        <v>1126</v>
      </c>
      <c r="D108" s="83" t="s">
        <v>20</v>
      </c>
      <c r="E108" s="83">
        <v>2</v>
      </c>
      <c r="F108" s="49">
        <v>600000</v>
      </c>
      <c r="G108" s="33">
        <f t="shared" si="2"/>
        <v>1200000</v>
      </c>
    </row>
    <row r="109" spans="1:7" ht="16.5">
      <c r="A109" s="5">
        <v>28</v>
      </c>
      <c r="B109" s="77" t="s">
        <v>1130</v>
      </c>
      <c r="C109" s="82"/>
      <c r="D109" s="82" t="s">
        <v>17</v>
      </c>
      <c r="E109" s="106">
        <v>1</v>
      </c>
      <c r="F109" s="49">
        <v>12000</v>
      </c>
      <c r="G109" s="33">
        <f t="shared" si="2"/>
        <v>12000</v>
      </c>
    </row>
    <row r="110" spans="1:7" ht="16.5">
      <c r="A110" s="5">
        <v>29</v>
      </c>
      <c r="B110" s="179" t="s">
        <v>1129</v>
      </c>
      <c r="C110" s="180"/>
      <c r="D110" s="83" t="s">
        <v>20</v>
      </c>
      <c r="E110" s="180">
        <v>1</v>
      </c>
      <c r="F110" s="49">
        <v>770000</v>
      </c>
      <c r="G110" s="33">
        <f t="shared" si="2"/>
        <v>770000</v>
      </c>
    </row>
    <row r="111" spans="1:7" ht="16.5">
      <c r="A111" s="5">
        <v>30</v>
      </c>
      <c r="B111" s="177" t="s">
        <v>292</v>
      </c>
      <c r="C111" s="178" t="s">
        <v>954</v>
      </c>
      <c r="D111" s="178" t="s">
        <v>35</v>
      </c>
      <c r="E111" s="178">
        <v>3</v>
      </c>
      <c r="F111" s="49">
        <v>108000</v>
      </c>
      <c r="G111" s="33">
        <f t="shared" si="2"/>
        <v>324000</v>
      </c>
    </row>
    <row r="112" spans="1:7" ht="16.5">
      <c r="A112" s="5">
        <v>31</v>
      </c>
      <c r="B112" s="177" t="s">
        <v>1176</v>
      </c>
      <c r="C112" s="83" t="s">
        <v>955</v>
      </c>
      <c r="D112" s="178" t="s">
        <v>35</v>
      </c>
      <c r="E112" s="178">
        <v>3</v>
      </c>
      <c r="F112" s="49">
        <v>100000</v>
      </c>
      <c r="G112" s="33">
        <f t="shared" si="2"/>
        <v>300000</v>
      </c>
    </row>
    <row r="113" spans="1:7" ht="16.5">
      <c r="A113" s="5">
        <v>32</v>
      </c>
      <c r="B113" s="77" t="s">
        <v>956</v>
      </c>
      <c r="C113" s="82"/>
      <c r="D113" s="82" t="s">
        <v>957</v>
      </c>
      <c r="E113" s="82">
        <v>5</v>
      </c>
      <c r="F113" s="49">
        <v>8000</v>
      </c>
      <c r="G113" s="33">
        <f t="shared" si="2"/>
        <v>40000</v>
      </c>
    </row>
    <row r="114" spans="1:7" ht="16.5">
      <c r="A114" s="5">
        <v>33</v>
      </c>
      <c r="B114" s="77" t="s">
        <v>958</v>
      </c>
      <c r="C114" s="82"/>
      <c r="D114" s="82" t="s">
        <v>38</v>
      </c>
      <c r="E114" s="82">
        <v>2</v>
      </c>
      <c r="F114" s="49">
        <v>600000</v>
      </c>
      <c r="G114" s="33">
        <f t="shared" si="2"/>
        <v>1200000</v>
      </c>
    </row>
    <row r="115" spans="1:7" ht="16.5">
      <c r="A115" s="5">
        <v>34</v>
      </c>
      <c r="B115" s="179" t="s">
        <v>959</v>
      </c>
      <c r="C115" s="180"/>
      <c r="D115" s="180" t="s">
        <v>28</v>
      </c>
      <c r="E115" s="118">
        <v>8</v>
      </c>
      <c r="F115" s="49">
        <v>35000</v>
      </c>
      <c r="G115" s="33">
        <f t="shared" si="2"/>
        <v>280000</v>
      </c>
    </row>
    <row r="116" spans="1:7" ht="16.5">
      <c r="A116" s="5">
        <v>35</v>
      </c>
      <c r="B116" s="179" t="s">
        <v>960</v>
      </c>
      <c r="C116" s="180"/>
      <c r="D116" s="180" t="s">
        <v>28</v>
      </c>
      <c r="E116" s="118">
        <v>8</v>
      </c>
      <c r="F116" s="49">
        <v>43000</v>
      </c>
      <c r="G116" s="33">
        <f t="shared" si="2"/>
        <v>344000</v>
      </c>
    </row>
    <row r="117" spans="1:7" ht="16.5">
      <c r="A117" s="5">
        <v>36</v>
      </c>
      <c r="B117" s="179" t="s">
        <v>961</v>
      </c>
      <c r="C117" s="180"/>
      <c r="D117" s="180" t="s">
        <v>28</v>
      </c>
      <c r="E117" s="118">
        <v>8</v>
      </c>
      <c r="F117" s="49">
        <v>58000</v>
      </c>
      <c r="G117" s="33">
        <f t="shared" si="2"/>
        <v>464000</v>
      </c>
    </row>
    <row r="118" spans="1:7" ht="16.5">
      <c r="A118" s="5">
        <v>37</v>
      </c>
      <c r="B118" s="179" t="s">
        <v>962</v>
      </c>
      <c r="C118" s="180"/>
      <c r="D118" s="180" t="s">
        <v>28</v>
      </c>
      <c r="E118" s="118">
        <v>8</v>
      </c>
      <c r="F118" s="49">
        <v>25000</v>
      </c>
      <c r="G118" s="33">
        <f t="shared" si="2"/>
        <v>200000</v>
      </c>
    </row>
    <row r="119" spans="1:7" ht="19.5">
      <c r="A119" s="5">
        <v>38</v>
      </c>
      <c r="B119" s="179" t="s">
        <v>228</v>
      </c>
      <c r="C119" s="180"/>
      <c r="D119" s="180" t="s">
        <v>38</v>
      </c>
      <c r="E119" s="180">
        <v>1</v>
      </c>
      <c r="F119" s="49">
        <v>1000000</v>
      </c>
      <c r="G119" s="33">
        <f t="shared" si="2"/>
        <v>1000000</v>
      </c>
    </row>
    <row r="120" spans="1:7" ht="16.5">
      <c r="A120" s="5">
        <v>39</v>
      </c>
      <c r="B120" s="179" t="s">
        <v>230</v>
      </c>
      <c r="C120" s="180"/>
      <c r="D120" s="180" t="s">
        <v>38</v>
      </c>
      <c r="E120" s="180">
        <v>1</v>
      </c>
      <c r="F120" s="49">
        <v>1200000</v>
      </c>
      <c r="G120" s="33">
        <f t="shared" si="2"/>
        <v>1200000</v>
      </c>
    </row>
    <row r="121" spans="1:7" ht="19.5">
      <c r="A121" s="5">
        <v>40</v>
      </c>
      <c r="B121" s="179" t="s">
        <v>231</v>
      </c>
      <c r="C121" s="180"/>
      <c r="D121" s="180" t="s">
        <v>38</v>
      </c>
      <c r="E121" s="180">
        <v>1</v>
      </c>
      <c r="F121" s="49">
        <v>1000000</v>
      </c>
      <c r="G121" s="33">
        <f t="shared" si="2"/>
        <v>1000000</v>
      </c>
    </row>
    <row r="122" spans="1:7" ht="16.5">
      <c r="A122" s="5">
        <v>41</v>
      </c>
      <c r="B122" s="179" t="s">
        <v>963</v>
      </c>
      <c r="C122" s="180"/>
      <c r="D122" s="180" t="s">
        <v>38</v>
      </c>
      <c r="E122" s="180">
        <v>3</v>
      </c>
      <c r="F122" s="49">
        <v>69000</v>
      </c>
      <c r="G122" s="33">
        <f t="shared" si="2"/>
        <v>207000</v>
      </c>
    </row>
    <row r="123" spans="1:7" ht="16.5">
      <c r="A123" s="5">
        <v>42</v>
      </c>
      <c r="B123" s="179" t="s">
        <v>274</v>
      </c>
      <c r="C123" s="180"/>
      <c r="D123" s="180" t="s">
        <v>181</v>
      </c>
      <c r="E123" s="118">
        <v>3</v>
      </c>
      <c r="F123" s="49">
        <v>45000</v>
      </c>
      <c r="G123" s="33">
        <f t="shared" si="2"/>
        <v>135000</v>
      </c>
    </row>
    <row r="124" spans="1:7" ht="16.5">
      <c r="A124" s="5">
        <v>43</v>
      </c>
      <c r="B124" s="77" t="s">
        <v>964</v>
      </c>
      <c r="C124" s="82"/>
      <c r="D124" s="82" t="s">
        <v>38</v>
      </c>
      <c r="E124" s="82">
        <v>3</v>
      </c>
      <c r="F124" s="49">
        <v>50000</v>
      </c>
      <c r="G124" s="33">
        <f t="shared" si="2"/>
        <v>150000</v>
      </c>
    </row>
    <row r="125" spans="1:7" ht="16.5">
      <c r="A125" s="5">
        <v>44</v>
      </c>
      <c r="B125" s="77" t="s">
        <v>965</v>
      </c>
      <c r="C125" s="82"/>
      <c r="D125" s="82" t="s">
        <v>38</v>
      </c>
      <c r="E125" s="82">
        <v>3</v>
      </c>
      <c r="F125" s="49">
        <v>50000</v>
      </c>
      <c r="G125" s="33">
        <f t="shared" si="2"/>
        <v>150000</v>
      </c>
    </row>
    <row r="126" spans="1:7" ht="16.5">
      <c r="A126" s="5">
        <v>45</v>
      </c>
      <c r="B126" s="77" t="s">
        <v>966</v>
      </c>
      <c r="C126" s="82"/>
      <c r="D126" s="82" t="s">
        <v>38</v>
      </c>
      <c r="E126" s="82">
        <v>3</v>
      </c>
      <c r="F126" s="49">
        <v>50000</v>
      </c>
      <c r="G126" s="33">
        <f t="shared" si="2"/>
        <v>150000</v>
      </c>
    </row>
    <row r="127" spans="1:7" ht="16.5">
      <c r="A127" s="5">
        <v>46</v>
      </c>
      <c r="B127" s="77" t="s">
        <v>967</v>
      </c>
      <c r="C127" s="82"/>
      <c r="D127" s="82" t="s">
        <v>38</v>
      </c>
      <c r="E127" s="82">
        <v>3</v>
      </c>
      <c r="F127" s="49">
        <v>25000</v>
      </c>
      <c r="G127" s="33">
        <f t="shared" si="2"/>
        <v>75000</v>
      </c>
    </row>
    <row r="128" spans="1:7" ht="16.5">
      <c r="A128" s="5">
        <v>47</v>
      </c>
      <c r="B128" s="179" t="s">
        <v>1177</v>
      </c>
      <c r="C128" s="180" t="s">
        <v>250</v>
      </c>
      <c r="D128" s="180" t="s">
        <v>28</v>
      </c>
      <c r="E128" s="180">
        <v>3</v>
      </c>
      <c r="F128" s="49">
        <v>270000</v>
      </c>
      <c r="G128" s="33">
        <f t="shared" si="2"/>
        <v>810000</v>
      </c>
    </row>
    <row r="129" spans="1:8" ht="19.5">
      <c r="A129" s="5">
        <v>48</v>
      </c>
      <c r="B129" s="179" t="s">
        <v>1124</v>
      </c>
      <c r="C129" s="180"/>
      <c r="D129" s="180" t="s">
        <v>38</v>
      </c>
      <c r="E129" s="180">
        <v>1</v>
      </c>
      <c r="F129" s="49">
        <v>930000</v>
      </c>
      <c r="G129" s="33">
        <f t="shared" si="2"/>
        <v>930000</v>
      </c>
    </row>
    <row r="130" spans="1:8" ht="16.5">
      <c r="A130" s="274" t="s">
        <v>295</v>
      </c>
      <c r="B130" s="275"/>
      <c r="C130" s="275"/>
      <c r="D130" s="275"/>
      <c r="E130" s="275"/>
      <c r="F130" s="276"/>
      <c r="G130" s="14">
        <f>SUM(G82:G129)</f>
        <v>37556000</v>
      </c>
      <c r="H130" t="s">
        <v>1168</v>
      </c>
    </row>
    <row r="131" spans="1:8" ht="17.25">
      <c r="A131" s="6"/>
      <c r="B131" s="18" t="s">
        <v>296</v>
      </c>
      <c r="C131" s="12"/>
      <c r="D131" s="7"/>
      <c r="E131" s="7"/>
      <c r="F131" s="8"/>
      <c r="G131" s="13"/>
    </row>
    <row r="132" spans="1:8" ht="16.5">
      <c r="A132" s="10">
        <v>1</v>
      </c>
      <c r="B132" s="205" t="s">
        <v>18</v>
      </c>
      <c r="C132" s="201"/>
      <c r="D132" s="201" t="s">
        <v>20</v>
      </c>
      <c r="E132" s="216">
        <v>20</v>
      </c>
      <c r="F132" s="49">
        <v>13000</v>
      </c>
      <c r="G132" s="49">
        <f>E132*F132</f>
        <v>260000</v>
      </c>
    </row>
    <row r="133" spans="1:8" ht="16.5">
      <c r="A133" s="10">
        <v>2</v>
      </c>
      <c r="B133" s="74" t="s">
        <v>968</v>
      </c>
      <c r="C133" s="64" t="s">
        <v>969</v>
      </c>
      <c r="D133" s="222" t="s">
        <v>38</v>
      </c>
      <c r="E133" s="209">
        <v>20</v>
      </c>
      <c r="F133" s="49">
        <v>190000</v>
      </c>
      <c r="G133" s="49">
        <f t="shared" ref="G133:G201" si="3">E133*F133</f>
        <v>3800000</v>
      </c>
    </row>
    <row r="134" spans="1:8" ht="16.5">
      <c r="A134" s="10">
        <v>3</v>
      </c>
      <c r="B134" s="74" t="s">
        <v>306</v>
      </c>
      <c r="C134" s="181"/>
      <c r="D134" s="222" t="s">
        <v>38</v>
      </c>
      <c r="E134" s="235">
        <v>30</v>
      </c>
      <c r="F134" s="49">
        <v>120000</v>
      </c>
      <c r="G134" s="49">
        <f t="shared" si="3"/>
        <v>3600000</v>
      </c>
    </row>
    <row r="135" spans="1:8" ht="16.5">
      <c r="A135" s="10">
        <v>4</v>
      </c>
      <c r="B135" s="182" t="s">
        <v>970</v>
      </c>
      <c r="C135" s="64" t="s">
        <v>971</v>
      </c>
      <c r="D135" s="221" t="s">
        <v>24</v>
      </c>
      <c r="E135" s="235">
        <v>75</v>
      </c>
      <c r="F135" s="49">
        <v>6000</v>
      </c>
      <c r="G135" s="49">
        <f t="shared" si="3"/>
        <v>450000</v>
      </c>
    </row>
    <row r="136" spans="1:8" ht="16.5">
      <c r="A136" s="10">
        <v>5</v>
      </c>
      <c r="B136" s="77" t="s">
        <v>970</v>
      </c>
      <c r="C136" s="64" t="s">
        <v>972</v>
      </c>
      <c r="D136" s="221" t="s">
        <v>24</v>
      </c>
      <c r="E136" s="235">
        <v>75</v>
      </c>
      <c r="F136" s="49">
        <v>6000</v>
      </c>
      <c r="G136" s="49">
        <f t="shared" si="3"/>
        <v>450000</v>
      </c>
    </row>
    <row r="137" spans="1:8" ht="16.5">
      <c r="A137" s="10">
        <v>6</v>
      </c>
      <c r="B137" s="182" t="s">
        <v>973</v>
      </c>
      <c r="C137" s="64" t="s">
        <v>974</v>
      </c>
      <c r="D137" s="221" t="s">
        <v>24</v>
      </c>
      <c r="E137" s="235">
        <v>35</v>
      </c>
      <c r="F137" s="49">
        <v>5000</v>
      </c>
      <c r="G137" s="49">
        <f t="shared" si="3"/>
        <v>175000</v>
      </c>
    </row>
    <row r="138" spans="1:8" ht="16.5">
      <c r="A138" s="10">
        <v>7</v>
      </c>
      <c r="B138" s="81" t="s">
        <v>975</v>
      </c>
      <c r="C138" s="221" t="s">
        <v>976</v>
      </c>
      <c r="D138" s="221" t="s">
        <v>24</v>
      </c>
      <c r="E138" s="235">
        <v>75</v>
      </c>
      <c r="F138" s="49">
        <v>5000</v>
      </c>
      <c r="G138" s="49">
        <f t="shared" si="3"/>
        <v>375000</v>
      </c>
    </row>
    <row r="139" spans="1:8" ht="16.5">
      <c r="A139" s="10">
        <v>8</v>
      </c>
      <c r="B139" s="182" t="s">
        <v>977</v>
      </c>
      <c r="C139" s="221" t="s">
        <v>972</v>
      </c>
      <c r="D139" s="221" t="s">
        <v>24</v>
      </c>
      <c r="E139" s="235">
        <v>75</v>
      </c>
      <c r="F139" s="49">
        <v>5000</v>
      </c>
      <c r="G139" s="49">
        <f t="shared" si="3"/>
        <v>375000</v>
      </c>
    </row>
    <row r="140" spans="1:8" ht="16.5">
      <c r="A140" s="10">
        <v>9</v>
      </c>
      <c r="B140" s="74" t="s">
        <v>977</v>
      </c>
      <c r="C140" s="64" t="s">
        <v>978</v>
      </c>
      <c r="D140" s="221" t="s">
        <v>24</v>
      </c>
      <c r="E140" s="235">
        <v>75</v>
      </c>
      <c r="F140" s="49">
        <v>5000</v>
      </c>
      <c r="G140" s="49">
        <f t="shared" si="3"/>
        <v>375000</v>
      </c>
    </row>
    <row r="141" spans="1:8" ht="16.5">
      <c r="A141" s="10">
        <v>10</v>
      </c>
      <c r="B141" s="74" t="s">
        <v>979</v>
      </c>
      <c r="C141" s="64" t="s">
        <v>980</v>
      </c>
      <c r="D141" s="221" t="s">
        <v>24</v>
      </c>
      <c r="E141" s="235">
        <v>50</v>
      </c>
      <c r="F141" s="49">
        <v>90000</v>
      </c>
      <c r="G141" s="49">
        <f t="shared" si="3"/>
        <v>4500000</v>
      </c>
    </row>
    <row r="142" spans="1:8" ht="16.5">
      <c r="A142" s="10">
        <v>11</v>
      </c>
      <c r="B142" s="74" t="s">
        <v>316</v>
      </c>
      <c r="C142" s="88" t="s">
        <v>250</v>
      </c>
      <c r="D142" s="221" t="s">
        <v>24</v>
      </c>
      <c r="E142" s="235">
        <v>11</v>
      </c>
      <c r="F142" s="49">
        <v>1550000</v>
      </c>
      <c r="G142" s="49">
        <f t="shared" si="3"/>
        <v>17050000</v>
      </c>
    </row>
    <row r="143" spans="1:8" ht="16.5">
      <c r="A143" s="10">
        <v>12</v>
      </c>
      <c r="B143" s="74" t="s">
        <v>317</v>
      </c>
      <c r="C143" s="86" t="s">
        <v>250</v>
      </c>
      <c r="D143" s="221" t="s">
        <v>24</v>
      </c>
      <c r="E143" s="235">
        <v>8</v>
      </c>
      <c r="F143" s="49">
        <v>1600000</v>
      </c>
      <c r="G143" s="49">
        <f t="shared" si="3"/>
        <v>12800000</v>
      </c>
    </row>
    <row r="144" spans="1:8" ht="16.5">
      <c r="A144" s="10">
        <v>13</v>
      </c>
      <c r="B144" s="73" t="s">
        <v>1148</v>
      </c>
      <c r="C144" s="222" t="s">
        <v>150</v>
      </c>
      <c r="D144" s="221" t="s">
        <v>24</v>
      </c>
      <c r="E144" s="235">
        <v>40</v>
      </c>
      <c r="F144" s="49">
        <v>63000</v>
      </c>
      <c r="G144" s="49">
        <f t="shared" si="3"/>
        <v>2520000</v>
      </c>
    </row>
    <row r="145" spans="1:7" ht="33">
      <c r="A145" s="10">
        <v>14</v>
      </c>
      <c r="B145" s="183" t="s">
        <v>981</v>
      </c>
      <c r="C145" s="207" t="s">
        <v>982</v>
      </c>
      <c r="D145" s="216" t="s">
        <v>181</v>
      </c>
      <c r="E145" s="216">
        <v>2</v>
      </c>
      <c r="F145" s="49">
        <v>350000</v>
      </c>
      <c r="G145" s="49">
        <f t="shared" si="3"/>
        <v>700000</v>
      </c>
    </row>
    <row r="146" spans="1:7" ht="16.5">
      <c r="A146" s="10">
        <v>15</v>
      </c>
      <c r="B146" s="65" t="s">
        <v>328</v>
      </c>
      <c r="C146" s="212" t="s">
        <v>19</v>
      </c>
      <c r="D146" s="208" t="s">
        <v>38</v>
      </c>
      <c r="E146" s="216">
        <v>25</v>
      </c>
      <c r="F146" s="49">
        <v>8000</v>
      </c>
      <c r="G146" s="49">
        <f t="shared" si="3"/>
        <v>200000</v>
      </c>
    </row>
    <row r="147" spans="1:7" ht="16.5">
      <c r="A147" s="10">
        <v>16</v>
      </c>
      <c r="B147" s="182" t="s">
        <v>983</v>
      </c>
      <c r="C147" s="64" t="s">
        <v>984</v>
      </c>
      <c r="D147" s="221" t="s">
        <v>24</v>
      </c>
      <c r="E147" s="235">
        <v>35</v>
      </c>
      <c r="F147" s="49">
        <v>62000</v>
      </c>
      <c r="G147" s="49">
        <f t="shared" si="3"/>
        <v>2170000</v>
      </c>
    </row>
    <row r="148" spans="1:7" ht="16.5">
      <c r="A148" s="10">
        <v>17</v>
      </c>
      <c r="B148" s="66" t="s">
        <v>330</v>
      </c>
      <c r="C148" s="207"/>
      <c r="D148" s="201" t="s">
        <v>35</v>
      </c>
      <c r="E148" s="216">
        <v>5</v>
      </c>
      <c r="F148" s="49">
        <v>650000</v>
      </c>
      <c r="G148" s="49">
        <f t="shared" si="3"/>
        <v>3250000</v>
      </c>
    </row>
    <row r="149" spans="1:7" ht="16.5">
      <c r="A149" s="10">
        <v>18</v>
      </c>
      <c r="B149" s="184" t="s">
        <v>985</v>
      </c>
      <c r="C149" s="185" t="s">
        <v>986</v>
      </c>
      <c r="D149" s="64" t="s">
        <v>38</v>
      </c>
      <c r="E149" s="235">
        <v>10</v>
      </c>
      <c r="F149" s="49">
        <v>600000</v>
      </c>
      <c r="G149" s="49">
        <f t="shared" si="3"/>
        <v>6000000</v>
      </c>
    </row>
    <row r="150" spans="1:7" ht="16.5">
      <c r="A150" s="10">
        <v>19</v>
      </c>
      <c r="B150" s="81" t="s">
        <v>335</v>
      </c>
      <c r="C150" s="222" t="s">
        <v>336</v>
      </c>
      <c r="D150" s="76" t="s">
        <v>20</v>
      </c>
      <c r="E150" s="209">
        <v>8</v>
      </c>
      <c r="F150" s="49">
        <v>440000</v>
      </c>
      <c r="G150" s="49">
        <f t="shared" si="3"/>
        <v>3520000</v>
      </c>
    </row>
    <row r="151" spans="1:7" ht="16.5">
      <c r="A151" s="10">
        <v>20</v>
      </c>
      <c r="B151" s="168" t="s">
        <v>987</v>
      </c>
      <c r="C151" s="221" t="s">
        <v>988</v>
      </c>
      <c r="D151" s="221" t="s">
        <v>368</v>
      </c>
      <c r="E151" s="235">
        <v>8</v>
      </c>
      <c r="F151" s="49">
        <v>210000</v>
      </c>
      <c r="G151" s="49">
        <f t="shared" si="3"/>
        <v>1680000</v>
      </c>
    </row>
    <row r="152" spans="1:7" ht="16.5">
      <c r="A152" s="10">
        <v>21</v>
      </c>
      <c r="B152" s="65" t="s">
        <v>339</v>
      </c>
      <c r="C152" s="207" t="s">
        <v>340</v>
      </c>
      <c r="D152" s="201" t="s">
        <v>20</v>
      </c>
      <c r="E152" s="106">
        <v>8</v>
      </c>
      <c r="F152" s="49">
        <v>200000</v>
      </c>
      <c r="G152" s="49">
        <f t="shared" si="3"/>
        <v>1600000</v>
      </c>
    </row>
    <row r="153" spans="1:7" ht="16.5">
      <c r="A153" s="10">
        <v>22</v>
      </c>
      <c r="B153" s="183" t="s">
        <v>341</v>
      </c>
      <c r="C153" s="216"/>
      <c r="D153" s="208" t="s">
        <v>38</v>
      </c>
      <c r="E153" s="216">
        <v>20</v>
      </c>
      <c r="F153" s="49">
        <v>14000</v>
      </c>
      <c r="G153" s="49">
        <f t="shared" si="3"/>
        <v>280000</v>
      </c>
    </row>
    <row r="154" spans="1:7" ht="16.5">
      <c r="A154" s="10">
        <v>23</v>
      </c>
      <c r="B154" s="65" t="s">
        <v>342</v>
      </c>
      <c r="C154" s="216"/>
      <c r="D154" s="208" t="s">
        <v>38</v>
      </c>
      <c r="E154" s="216">
        <v>20</v>
      </c>
      <c r="F154" s="96">
        <v>14000</v>
      </c>
      <c r="G154" s="49">
        <f t="shared" si="3"/>
        <v>280000</v>
      </c>
    </row>
    <row r="155" spans="1:7" ht="16.5">
      <c r="A155" s="10">
        <v>24</v>
      </c>
      <c r="B155" s="65" t="s">
        <v>343</v>
      </c>
      <c r="C155" s="216"/>
      <c r="D155" s="208" t="s">
        <v>38</v>
      </c>
      <c r="E155" s="216">
        <v>20</v>
      </c>
      <c r="F155" s="49">
        <v>5500</v>
      </c>
      <c r="G155" s="49">
        <f t="shared" si="3"/>
        <v>110000</v>
      </c>
    </row>
    <row r="156" spans="1:7" ht="16.5">
      <c r="A156" s="10">
        <v>25</v>
      </c>
      <c r="B156" s="168" t="s">
        <v>989</v>
      </c>
      <c r="C156" s="83" t="s">
        <v>990</v>
      </c>
      <c r="D156" s="221" t="s">
        <v>38</v>
      </c>
      <c r="E156" s="235">
        <v>30</v>
      </c>
      <c r="F156" s="49">
        <v>36000</v>
      </c>
      <c r="G156" s="49">
        <f t="shared" si="3"/>
        <v>1080000</v>
      </c>
    </row>
    <row r="157" spans="1:7" ht="16.5">
      <c r="A157" s="10">
        <v>26</v>
      </c>
      <c r="B157" s="65" t="s">
        <v>344</v>
      </c>
      <c r="C157" s="216"/>
      <c r="D157" s="208" t="s">
        <v>38</v>
      </c>
      <c r="E157" s="216">
        <v>30</v>
      </c>
      <c r="F157" s="49">
        <v>9000</v>
      </c>
      <c r="G157" s="49">
        <f t="shared" si="3"/>
        <v>270000</v>
      </c>
    </row>
    <row r="158" spans="1:7" ht="16.5">
      <c r="A158" s="10">
        <v>27</v>
      </c>
      <c r="B158" s="65" t="s">
        <v>345</v>
      </c>
      <c r="C158" s="216"/>
      <c r="D158" s="208" t="s">
        <v>38</v>
      </c>
      <c r="E158" s="216">
        <v>30</v>
      </c>
      <c r="F158" s="49">
        <v>9000</v>
      </c>
      <c r="G158" s="49">
        <f t="shared" si="3"/>
        <v>270000</v>
      </c>
    </row>
    <row r="159" spans="1:7" ht="16.5">
      <c r="A159" s="10">
        <v>28</v>
      </c>
      <c r="B159" s="182" t="s">
        <v>991</v>
      </c>
      <c r="C159" s="221" t="s">
        <v>992</v>
      </c>
      <c r="D159" s="221" t="s">
        <v>28</v>
      </c>
      <c r="E159" s="235">
        <v>7</v>
      </c>
      <c r="F159" s="49">
        <v>420000</v>
      </c>
      <c r="G159" s="49">
        <f t="shared" si="3"/>
        <v>2940000</v>
      </c>
    </row>
    <row r="160" spans="1:7" ht="16.5">
      <c r="A160" s="10">
        <v>29</v>
      </c>
      <c r="B160" s="66" t="s">
        <v>354</v>
      </c>
      <c r="C160" s="207" t="s">
        <v>353</v>
      </c>
      <c r="D160" s="20" t="s">
        <v>188</v>
      </c>
      <c r="E160" s="216">
        <v>50</v>
      </c>
      <c r="F160" s="49">
        <v>39000</v>
      </c>
      <c r="G160" s="49">
        <f t="shared" si="3"/>
        <v>1950000</v>
      </c>
    </row>
    <row r="161" spans="1:7" ht="16.5">
      <c r="A161" s="10">
        <v>30</v>
      </c>
      <c r="B161" s="66" t="s">
        <v>355</v>
      </c>
      <c r="C161" s="207" t="s">
        <v>353</v>
      </c>
      <c r="D161" s="20" t="s">
        <v>188</v>
      </c>
      <c r="E161" s="216">
        <v>30</v>
      </c>
      <c r="F161" s="49">
        <v>42000</v>
      </c>
      <c r="G161" s="49">
        <f t="shared" si="3"/>
        <v>1260000</v>
      </c>
    </row>
    <row r="162" spans="1:7" ht="16.5">
      <c r="A162" s="10">
        <v>31</v>
      </c>
      <c r="B162" s="74" t="s">
        <v>993</v>
      </c>
      <c r="C162" s="221" t="s">
        <v>994</v>
      </c>
      <c r="D162" s="221" t="s">
        <v>995</v>
      </c>
      <c r="E162" s="240">
        <v>35</v>
      </c>
      <c r="F162" s="49">
        <v>140000</v>
      </c>
      <c r="G162" s="49">
        <f t="shared" si="3"/>
        <v>4900000</v>
      </c>
    </row>
    <row r="163" spans="1:7" ht="16.5">
      <c r="A163" s="10">
        <v>32</v>
      </c>
      <c r="B163" s="92" t="s">
        <v>996</v>
      </c>
      <c r="C163" s="221" t="s">
        <v>997</v>
      </c>
      <c r="D163" s="221" t="s">
        <v>998</v>
      </c>
      <c r="E163" s="235">
        <v>30</v>
      </c>
      <c r="F163" s="49">
        <v>140000</v>
      </c>
      <c r="G163" s="49">
        <f t="shared" si="3"/>
        <v>4200000</v>
      </c>
    </row>
    <row r="164" spans="1:7" ht="16.5">
      <c r="A164" s="10">
        <v>33</v>
      </c>
      <c r="B164" s="168" t="s">
        <v>358</v>
      </c>
      <c r="C164" s="221" t="s">
        <v>999</v>
      </c>
      <c r="D164" s="221" t="s">
        <v>275</v>
      </c>
      <c r="E164" s="235">
        <v>3</v>
      </c>
      <c r="F164" s="49">
        <v>380000</v>
      </c>
      <c r="G164" s="49">
        <f t="shared" si="3"/>
        <v>1140000</v>
      </c>
    </row>
    <row r="165" spans="1:7" ht="33">
      <c r="A165" s="10">
        <v>34</v>
      </c>
      <c r="B165" s="65" t="s">
        <v>359</v>
      </c>
      <c r="C165" s="106" t="s">
        <v>1000</v>
      </c>
      <c r="D165" s="201" t="s">
        <v>20</v>
      </c>
      <c r="E165" s="216">
        <v>12</v>
      </c>
      <c r="F165" s="49">
        <v>610000</v>
      </c>
      <c r="G165" s="49">
        <f t="shared" si="3"/>
        <v>7320000</v>
      </c>
    </row>
    <row r="166" spans="1:7" ht="16.5">
      <c r="A166" s="10">
        <v>35</v>
      </c>
      <c r="B166" s="66" t="s">
        <v>361</v>
      </c>
      <c r="C166" s="207"/>
      <c r="D166" s="216" t="s">
        <v>181</v>
      </c>
      <c r="E166" s="216">
        <v>10</v>
      </c>
      <c r="F166" s="49">
        <v>360000</v>
      </c>
      <c r="G166" s="49">
        <f t="shared" si="3"/>
        <v>3600000</v>
      </c>
    </row>
    <row r="167" spans="1:7" ht="16.5">
      <c r="A167" s="10">
        <v>36</v>
      </c>
      <c r="B167" s="66" t="s">
        <v>1146</v>
      </c>
      <c r="C167" s="207"/>
      <c r="D167" s="216" t="s">
        <v>181</v>
      </c>
      <c r="E167" s="216">
        <v>10</v>
      </c>
      <c r="F167" s="96">
        <v>360000</v>
      </c>
      <c r="G167" s="49">
        <f t="shared" si="3"/>
        <v>3600000</v>
      </c>
    </row>
    <row r="168" spans="1:7" ht="16.5">
      <c r="A168" s="10">
        <v>37</v>
      </c>
      <c r="B168" s="66" t="s">
        <v>363</v>
      </c>
      <c r="C168" s="207"/>
      <c r="D168" s="216" t="s">
        <v>181</v>
      </c>
      <c r="E168" s="216">
        <v>10</v>
      </c>
      <c r="F168" s="49">
        <v>370000</v>
      </c>
      <c r="G168" s="49">
        <f t="shared" si="3"/>
        <v>3700000</v>
      </c>
    </row>
    <row r="169" spans="1:7" ht="16.5">
      <c r="A169" s="10">
        <v>38</v>
      </c>
      <c r="B169" s="66" t="s">
        <v>364</v>
      </c>
      <c r="C169" s="207"/>
      <c r="D169" s="216" t="s">
        <v>181</v>
      </c>
      <c r="E169" s="216">
        <v>10</v>
      </c>
      <c r="F169" s="49">
        <v>378000</v>
      </c>
      <c r="G169" s="49">
        <f t="shared" si="3"/>
        <v>3780000</v>
      </c>
    </row>
    <row r="170" spans="1:7" ht="16.5">
      <c r="A170" s="10">
        <v>39</v>
      </c>
      <c r="B170" s="65" t="s">
        <v>365</v>
      </c>
      <c r="C170" s="106"/>
      <c r="D170" s="201" t="s">
        <v>20</v>
      </c>
      <c r="E170" s="106">
        <v>8</v>
      </c>
      <c r="F170" s="49">
        <v>620000</v>
      </c>
      <c r="G170" s="49">
        <f t="shared" si="3"/>
        <v>4960000</v>
      </c>
    </row>
    <row r="171" spans="1:7" ht="16.5">
      <c r="A171" s="10">
        <v>40</v>
      </c>
      <c r="B171" s="74" t="s">
        <v>1001</v>
      </c>
      <c r="C171" s="221" t="s">
        <v>367</v>
      </c>
      <c r="D171" s="225" t="s">
        <v>368</v>
      </c>
      <c r="E171" s="209">
        <v>5</v>
      </c>
      <c r="F171" s="49">
        <v>960000</v>
      </c>
      <c r="G171" s="49">
        <f t="shared" si="3"/>
        <v>4800000</v>
      </c>
    </row>
    <row r="172" spans="1:7" ht="16.5">
      <c r="A172" s="10">
        <v>41</v>
      </c>
      <c r="B172" s="65" t="s">
        <v>1002</v>
      </c>
      <c r="C172" s="207" t="s">
        <v>1003</v>
      </c>
      <c r="D172" s="201" t="s">
        <v>20</v>
      </c>
      <c r="E172" s="216">
        <v>6</v>
      </c>
      <c r="F172" s="49">
        <v>480000</v>
      </c>
      <c r="G172" s="49">
        <f t="shared" si="3"/>
        <v>2880000</v>
      </c>
    </row>
    <row r="173" spans="1:7" ht="16.5">
      <c r="A173" s="10">
        <v>42</v>
      </c>
      <c r="B173" s="65" t="s">
        <v>1004</v>
      </c>
      <c r="C173" s="106" t="s">
        <v>1005</v>
      </c>
      <c r="D173" s="201" t="s">
        <v>20</v>
      </c>
      <c r="E173" s="216">
        <v>14</v>
      </c>
      <c r="F173" s="49">
        <v>700000</v>
      </c>
      <c r="G173" s="49">
        <f t="shared" si="3"/>
        <v>9800000</v>
      </c>
    </row>
    <row r="174" spans="1:7" ht="19.5">
      <c r="A174" s="10">
        <v>43</v>
      </c>
      <c r="B174" s="65" t="s">
        <v>1006</v>
      </c>
      <c r="C174" s="207" t="s">
        <v>1003</v>
      </c>
      <c r="D174" s="201" t="s">
        <v>20</v>
      </c>
      <c r="E174" s="216">
        <v>14</v>
      </c>
      <c r="F174" s="49">
        <v>600000</v>
      </c>
      <c r="G174" s="49">
        <f t="shared" si="3"/>
        <v>8400000</v>
      </c>
    </row>
    <row r="175" spans="1:7" ht="16.5">
      <c r="A175" s="10">
        <v>44</v>
      </c>
      <c r="B175" s="168" t="s">
        <v>374</v>
      </c>
      <c r="C175" s="221"/>
      <c r="D175" s="221" t="s">
        <v>112</v>
      </c>
      <c r="E175" s="235">
        <v>50</v>
      </c>
      <c r="F175" s="49">
        <v>29000</v>
      </c>
      <c r="G175" s="49">
        <f t="shared" si="3"/>
        <v>1450000</v>
      </c>
    </row>
    <row r="176" spans="1:7" ht="16.5">
      <c r="A176" s="10">
        <v>45</v>
      </c>
      <c r="B176" s="74" t="s">
        <v>375</v>
      </c>
      <c r="C176" s="221" t="s">
        <v>1007</v>
      </c>
      <c r="D176" s="221" t="s">
        <v>112</v>
      </c>
      <c r="E176" s="235">
        <v>50</v>
      </c>
      <c r="F176" s="49">
        <v>1400</v>
      </c>
      <c r="G176" s="49">
        <f t="shared" si="3"/>
        <v>70000</v>
      </c>
    </row>
    <row r="177" spans="1:7" ht="16.5">
      <c r="A177" s="10">
        <v>46</v>
      </c>
      <c r="B177" s="74" t="s">
        <v>1008</v>
      </c>
      <c r="C177" s="221" t="s">
        <v>1147</v>
      </c>
      <c r="D177" s="221" t="s">
        <v>112</v>
      </c>
      <c r="E177" s="235">
        <v>20</v>
      </c>
      <c r="F177" s="49">
        <v>1000</v>
      </c>
      <c r="G177" s="49">
        <f t="shared" si="3"/>
        <v>20000</v>
      </c>
    </row>
    <row r="178" spans="1:7" ht="16.5">
      <c r="A178" s="10">
        <v>47</v>
      </c>
      <c r="B178" s="205" t="s">
        <v>1067</v>
      </c>
      <c r="C178" s="76" t="s">
        <v>150</v>
      </c>
      <c r="D178" s="76" t="s">
        <v>28</v>
      </c>
      <c r="E178" s="209">
        <v>5</v>
      </c>
      <c r="F178" s="49">
        <v>800000</v>
      </c>
      <c r="G178" s="49">
        <f t="shared" si="3"/>
        <v>4000000</v>
      </c>
    </row>
    <row r="179" spans="1:7" ht="16.5">
      <c r="A179" s="10">
        <v>48</v>
      </c>
      <c r="B179" s="205" t="s">
        <v>1068</v>
      </c>
      <c r="C179" s="76" t="s">
        <v>150</v>
      </c>
      <c r="D179" s="76" t="s">
        <v>28</v>
      </c>
      <c r="E179" s="209">
        <v>5</v>
      </c>
      <c r="F179" s="49">
        <v>700000</v>
      </c>
      <c r="G179" s="49">
        <f t="shared" si="3"/>
        <v>3500000</v>
      </c>
    </row>
    <row r="180" spans="1:7" ht="16.5">
      <c r="A180" s="10">
        <v>49</v>
      </c>
      <c r="B180" s="168" t="s">
        <v>1089</v>
      </c>
      <c r="C180" s="64" t="s">
        <v>1090</v>
      </c>
      <c r="D180" s="64" t="s">
        <v>28</v>
      </c>
      <c r="E180" s="235">
        <v>8</v>
      </c>
      <c r="F180" s="49">
        <v>3500000</v>
      </c>
      <c r="G180" s="49">
        <f t="shared" si="3"/>
        <v>28000000</v>
      </c>
    </row>
    <row r="181" spans="1:7" ht="16.5">
      <c r="A181" s="10"/>
      <c r="B181" s="74"/>
      <c r="C181" s="221"/>
      <c r="D181" s="221"/>
      <c r="E181" s="235"/>
      <c r="F181" s="49"/>
      <c r="G181" s="126">
        <f>SUM(G132:G180)</f>
        <v>174410000</v>
      </c>
    </row>
    <row r="182" spans="1:7" ht="16.5">
      <c r="A182" s="10"/>
      <c r="B182" s="74"/>
      <c r="C182" s="221"/>
      <c r="D182" s="221"/>
      <c r="E182" s="235"/>
      <c r="F182" s="49"/>
      <c r="G182" s="49"/>
    </row>
    <row r="183" spans="1:7" ht="16.5">
      <c r="A183" s="10">
        <v>13</v>
      </c>
      <c r="B183" s="74" t="s">
        <v>1009</v>
      </c>
      <c r="C183" s="221" t="s">
        <v>1010</v>
      </c>
      <c r="D183" s="221" t="s">
        <v>24</v>
      </c>
      <c r="E183" s="235">
        <v>75</v>
      </c>
      <c r="F183" s="49">
        <v>9000</v>
      </c>
      <c r="G183" s="49">
        <f t="shared" si="3"/>
        <v>675000</v>
      </c>
    </row>
    <row r="184" spans="1:7" ht="16.5">
      <c r="A184" s="10">
        <v>14</v>
      </c>
      <c r="B184" s="74" t="s">
        <v>1011</v>
      </c>
      <c r="C184" s="181" t="s">
        <v>1012</v>
      </c>
      <c r="D184" s="221" t="s">
        <v>24</v>
      </c>
      <c r="E184" s="235">
        <v>75</v>
      </c>
      <c r="F184" s="49">
        <v>10000</v>
      </c>
      <c r="G184" s="49">
        <f t="shared" si="3"/>
        <v>750000</v>
      </c>
    </row>
    <row r="185" spans="1:7" ht="16.5">
      <c r="A185" s="10">
        <v>15</v>
      </c>
      <c r="B185" s="74" t="s">
        <v>1011</v>
      </c>
      <c r="C185" s="221" t="s">
        <v>1013</v>
      </c>
      <c r="D185" s="221" t="s">
        <v>24</v>
      </c>
      <c r="E185" s="235">
        <v>75</v>
      </c>
      <c r="F185" s="49">
        <v>11000</v>
      </c>
      <c r="G185" s="49">
        <f t="shared" si="3"/>
        <v>825000</v>
      </c>
    </row>
    <row r="186" spans="1:7" ht="16.5">
      <c r="A186" s="10">
        <v>16</v>
      </c>
      <c r="B186" s="168" t="s">
        <v>1011</v>
      </c>
      <c r="C186" s="221" t="s">
        <v>1014</v>
      </c>
      <c r="D186" s="221" t="s">
        <v>24</v>
      </c>
      <c r="E186" s="235">
        <v>75</v>
      </c>
      <c r="F186" s="49">
        <v>12000</v>
      </c>
      <c r="G186" s="49">
        <f t="shared" si="3"/>
        <v>900000</v>
      </c>
    </row>
    <row r="187" spans="1:7" ht="16.5">
      <c r="A187" s="10">
        <v>17</v>
      </c>
      <c r="B187" s="77" t="s">
        <v>1015</v>
      </c>
      <c r="C187" s="64" t="s">
        <v>971</v>
      </c>
      <c r="D187" s="221" t="s">
        <v>24</v>
      </c>
      <c r="E187" s="235">
        <v>50</v>
      </c>
      <c r="F187" s="49">
        <v>900</v>
      </c>
      <c r="G187" s="49">
        <f t="shared" si="3"/>
        <v>45000</v>
      </c>
    </row>
    <row r="188" spans="1:7" ht="16.5">
      <c r="A188" s="10">
        <v>18</v>
      </c>
      <c r="B188" s="182" t="s">
        <v>1015</v>
      </c>
      <c r="C188" s="221" t="s">
        <v>1016</v>
      </c>
      <c r="D188" s="221" t="s">
        <v>24</v>
      </c>
      <c r="E188" s="235">
        <v>100</v>
      </c>
      <c r="F188" s="49">
        <v>900</v>
      </c>
      <c r="G188" s="49">
        <f t="shared" si="3"/>
        <v>90000</v>
      </c>
    </row>
    <row r="189" spans="1:7" ht="16.5">
      <c r="A189" s="10">
        <v>19</v>
      </c>
      <c r="B189" s="77" t="s">
        <v>1015</v>
      </c>
      <c r="C189" s="221" t="s">
        <v>1017</v>
      </c>
      <c r="D189" s="72" t="s">
        <v>24</v>
      </c>
      <c r="E189" s="235">
        <v>100</v>
      </c>
      <c r="F189" s="49">
        <v>900</v>
      </c>
      <c r="G189" s="49">
        <f t="shared" si="3"/>
        <v>90000</v>
      </c>
    </row>
    <row r="190" spans="1:7" ht="16.5">
      <c r="A190" s="10">
        <v>20</v>
      </c>
      <c r="B190" s="81" t="s">
        <v>1015</v>
      </c>
      <c r="C190" s="181" t="s">
        <v>1018</v>
      </c>
      <c r="D190" s="72" t="s">
        <v>24</v>
      </c>
      <c r="E190" s="235">
        <v>100</v>
      </c>
      <c r="F190" s="49">
        <v>900</v>
      </c>
      <c r="G190" s="49">
        <f t="shared" si="3"/>
        <v>90000</v>
      </c>
    </row>
    <row r="191" spans="1:7" ht="16.5">
      <c r="A191" s="10">
        <v>21</v>
      </c>
      <c r="B191" s="74" t="s">
        <v>1019</v>
      </c>
      <c r="C191" s="181" t="s">
        <v>1020</v>
      </c>
      <c r="D191" s="221" t="s">
        <v>24</v>
      </c>
      <c r="E191" s="235">
        <v>150</v>
      </c>
      <c r="F191" s="49">
        <v>900</v>
      </c>
      <c r="G191" s="49">
        <f t="shared" si="3"/>
        <v>135000</v>
      </c>
    </row>
    <row r="192" spans="1:7" ht="16.5">
      <c r="A192" s="10">
        <v>22</v>
      </c>
      <c r="B192" s="81" t="s">
        <v>1019</v>
      </c>
      <c r="C192" s="221" t="s">
        <v>1021</v>
      </c>
      <c r="D192" s="221" t="s">
        <v>24</v>
      </c>
      <c r="E192" s="235">
        <v>150</v>
      </c>
      <c r="F192" s="49">
        <v>900</v>
      </c>
      <c r="G192" s="49">
        <f t="shared" si="3"/>
        <v>135000</v>
      </c>
    </row>
    <row r="193" spans="1:7" ht="16.5">
      <c r="A193" s="10">
        <v>23</v>
      </c>
      <c r="B193" s="182" t="s">
        <v>1019</v>
      </c>
      <c r="C193" s="222" t="s">
        <v>1022</v>
      </c>
      <c r="D193" s="72" t="s">
        <v>24</v>
      </c>
      <c r="E193" s="235">
        <v>150</v>
      </c>
      <c r="F193" s="49">
        <v>900</v>
      </c>
      <c r="G193" s="49">
        <f t="shared" si="3"/>
        <v>135000</v>
      </c>
    </row>
    <row r="194" spans="1:7" ht="16.5">
      <c r="A194" s="10">
        <v>24</v>
      </c>
      <c r="B194" s="182" t="s">
        <v>1019</v>
      </c>
      <c r="C194" s="222" t="s">
        <v>1023</v>
      </c>
      <c r="D194" s="72" t="s">
        <v>24</v>
      </c>
      <c r="E194" s="235">
        <v>150</v>
      </c>
      <c r="F194" s="49">
        <v>900</v>
      </c>
      <c r="G194" s="49">
        <f t="shared" si="3"/>
        <v>135000</v>
      </c>
    </row>
    <row r="195" spans="1:7" ht="16.5">
      <c r="A195" s="10">
        <v>25</v>
      </c>
      <c r="B195" s="74" t="s">
        <v>1019</v>
      </c>
      <c r="C195" s="64" t="s">
        <v>1024</v>
      </c>
      <c r="D195" s="72" t="s">
        <v>24</v>
      </c>
      <c r="E195" s="235">
        <v>150</v>
      </c>
      <c r="F195" s="49">
        <v>900</v>
      </c>
      <c r="G195" s="49">
        <f t="shared" si="3"/>
        <v>135000</v>
      </c>
    </row>
    <row r="196" spans="1:7" ht="16.5">
      <c r="A196" s="10">
        <v>26</v>
      </c>
      <c r="B196" s="74" t="s">
        <v>1019</v>
      </c>
      <c r="C196" s="64" t="s">
        <v>1025</v>
      </c>
      <c r="D196" s="72" t="s">
        <v>24</v>
      </c>
      <c r="E196" s="235">
        <v>150</v>
      </c>
      <c r="F196" s="49">
        <v>900</v>
      </c>
      <c r="G196" s="49">
        <f t="shared" si="3"/>
        <v>135000</v>
      </c>
    </row>
    <row r="197" spans="1:7" ht="16.5">
      <c r="A197" s="10">
        <v>27</v>
      </c>
      <c r="B197" s="36" t="s">
        <v>1019</v>
      </c>
      <c r="C197" s="221" t="s">
        <v>1026</v>
      </c>
      <c r="D197" s="72" t="s">
        <v>24</v>
      </c>
      <c r="E197" s="235">
        <v>200</v>
      </c>
      <c r="F197" s="49">
        <v>900</v>
      </c>
      <c r="G197" s="49">
        <f t="shared" si="3"/>
        <v>180000</v>
      </c>
    </row>
    <row r="198" spans="1:7" ht="16.5">
      <c r="A198" s="10">
        <v>28</v>
      </c>
      <c r="B198" s="81" t="s">
        <v>1019</v>
      </c>
      <c r="C198" s="222" t="s">
        <v>1027</v>
      </c>
      <c r="D198" s="221" t="s">
        <v>24</v>
      </c>
      <c r="E198" s="235">
        <v>150</v>
      </c>
      <c r="F198" s="49">
        <v>900</v>
      </c>
      <c r="G198" s="49">
        <f t="shared" si="3"/>
        <v>135000</v>
      </c>
    </row>
    <row r="199" spans="1:7" ht="16.5">
      <c r="A199" s="10">
        <v>29</v>
      </c>
      <c r="B199" s="73" t="s">
        <v>1019</v>
      </c>
      <c r="C199" s="222" t="s">
        <v>1028</v>
      </c>
      <c r="D199" s="221" t="s">
        <v>24</v>
      </c>
      <c r="E199" s="235">
        <v>100</v>
      </c>
      <c r="F199" s="49">
        <v>900</v>
      </c>
      <c r="G199" s="49">
        <f t="shared" si="3"/>
        <v>90000</v>
      </c>
    </row>
    <row r="200" spans="1:7" ht="16.5">
      <c r="A200" s="10">
        <v>30</v>
      </c>
      <c r="B200" s="74" t="s">
        <v>1019</v>
      </c>
      <c r="C200" s="201" t="s">
        <v>1029</v>
      </c>
      <c r="D200" s="72" t="s">
        <v>24</v>
      </c>
      <c r="E200" s="235">
        <v>150</v>
      </c>
      <c r="F200" s="49">
        <v>900</v>
      </c>
      <c r="G200" s="49">
        <f t="shared" si="3"/>
        <v>135000</v>
      </c>
    </row>
    <row r="201" spans="1:7" ht="16.5">
      <c r="A201" s="10">
        <v>31</v>
      </c>
      <c r="B201" s="182" t="s">
        <v>1019</v>
      </c>
      <c r="C201" s="181" t="s">
        <v>1030</v>
      </c>
      <c r="D201" s="72" t="s">
        <v>24</v>
      </c>
      <c r="E201" s="235">
        <v>150</v>
      </c>
      <c r="F201" s="49">
        <v>900</v>
      </c>
      <c r="G201" s="49">
        <f t="shared" si="3"/>
        <v>135000</v>
      </c>
    </row>
    <row r="202" spans="1:7" ht="16.5">
      <c r="A202" s="10">
        <v>32</v>
      </c>
      <c r="B202" s="70" t="s">
        <v>1019</v>
      </c>
      <c r="C202" s="221" t="s">
        <v>1031</v>
      </c>
      <c r="D202" s="72" t="s">
        <v>24</v>
      </c>
      <c r="E202" s="235">
        <v>150</v>
      </c>
      <c r="F202" s="49">
        <v>900</v>
      </c>
      <c r="G202" s="49">
        <f t="shared" ref="G202:G263" si="4">E202*F202</f>
        <v>135000</v>
      </c>
    </row>
    <row r="203" spans="1:7" ht="16.5">
      <c r="A203" s="10">
        <v>33</v>
      </c>
      <c r="B203" s="66" t="s">
        <v>1019</v>
      </c>
      <c r="C203" s="181" t="s">
        <v>1032</v>
      </c>
      <c r="D203" s="72" t="s">
        <v>24</v>
      </c>
      <c r="E203" s="235">
        <v>200</v>
      </c>
      <c r="F203" s="49">
        <v>900</v>
      </c>
      <c r="G203" s="49">
        <f t="shared" si="4"/>
        <v>180000</v>
      </c>
    </row>
    <row r="204" spans="1:7" ht="16.5">
      <c r="A204" s="10">
        <v>34</v>
      </c>
      <c r="B204" s="85" t="s">
        <v>1019</v>
      </c>
      <c r="C204" s="221" t="s">
        <v>1033</v>
      </c>
      <c r="D204" s="72" t="s">
        <v>24</v>
      </c>
      <c r="E204" s="235">
        <v>200</v>
      </c>
      <c r="F204" s="49">
        <v>900</v>
      </c>
      <c r="G204" s="49">
        <f t="shared" si="4"/>
        <v>180000</v>
      </c>
    </row>
    <row r="205" spans="1:7" ht="16.5">
      <c r="A205" s="10">
        <v>35</v>
      </c>
      <c r="B205" s="168" t="s">
        <v>1034</v>
      </c>
      <c r="C205" s="221" t="s">
        <v>1035</v>
      </c>
      <c r="D205" s="221" t="s">
        <v>24</v>
      </c>
      <c r="E205" s="235">
        <v>150</v>
      </c>
      <c r="F205" s="49">
        <v>900</v>
      </c>
      <c r="G205" s="49">
        <f t="shared" si="4"/>
        <v>135000</v>
      </c>
    </row>
    <row r="206" spans="1:7" ht="16.5">
      <c r="A206" s="10">
        <v>36</v>
      </c>
      <c r="B206" s="168" t="s">
        <v>1036</v>
      </c>
      <c r="C206" s="181" t="s">
        <v>1032</v>
      </c>
      <c r="D206" s="72" t="s">
        <v>24</v>
      </c>
      <c r="E206" s="235">
        <v>40</v>
      </c>
      <c r="F206" s="49">
        <v>8000</v>
      </c>
      <c r="G206" s="49">
        <f t="shared" si="4"/>
        <v>320000</v>
      </c>
    </row>
    <row r="207" spans="1:7" ht="33">
      <c r="A207" s="10">
        <v>37</v>
      </c>
      <c r="B207" s="66" t="s">
        <v>421</v>
      </c>
      <c r="C207" s="207" t="s">
        <v>422</v>
      </c>
      <c r="D207" s="208" t="s">
        <v>35</v>
      </c>
      <c r="E207" s="216">
        <v>10</v>
      </c>
      <c r="F207" s="49">
        <v>40000</v>
      </c>
      <c r="G207" s="49">
        <f t="shared" si="4"/>
        <v>400000</v>
      </c>
    </row>
    <row r="208" spans="1:7" ht="16.5">
      <c r="A208" s="10">
        <v>38</v>
      </c>
      <c r="B208" s="168" t="s">
        <v>1037</v>
      </c>
      <c r="C208" s="222" t="s">
        <v>1038</v>
      </c>
      <c r="D208" s="72" t="s">
        <v>24</v>
      </c>
      <c r="E208" s="235">
        <v>35</v>
      </c>
      <c r="F208" s="49">
        <v>30000</v>
      </c>
      <c r="G208" s="49">
        <f t="shared" si="4"/>
        <v>1050000</v>
      </c>
    </row>
    <row r="209" spans="1:7" ht="16.5">
      <c r="A209" s="10">
        <v>39</v>
      </c>
      <c r="B209" s="66" t="s">
        <v>423</v>
      </c>
      <c r="C209" s="207" t="s">
        <v>424</v>
      </c>
      <c r="D209" s="208" t="s">
        <v>38</v>
      </c>
      <c r="E209" s="216">
        <v>55</v>
      </c>
      <c r="F209" s="49">
        <v>62000</v>
      </c>
      <c r="G209" s="49">
        <f t="shared" si="4"/>
        <v>3410000</v>
      </c>
    </row>
    <row r="210" spans="1:7" ht="16.5">
      <c r="A210" s="10">
        <v>40</v>
      </c>
      <c r="B210" s="74" t="s">
        <v>1039</v>
      </c>
      <c r="C210" s="181" t="s">
        <v>1038</v>
      </c>
      <c r="D210" s="72" t="s">
        <v>24</v>
      </c>
      <c r="E210" s="235">
        <v>15</v>
      </c>
      <c r="F210" s="49">
        <v>40000</v>
      </c>
      <c r="G210" s="49">
        <f t="shared" si="4"/>
        <v>600000</v>
      </c>
    </row>
    <row r="211" spans="1:7" ht="16.5">
      <c r="A211" s="10">
        <v>41</v>
      </c>
      <c r="B211" s="81" t="s">
        <v>1039</v>
      </c>
      <c r="C211" s="181" t="s">
        <v>1040</v>
      </c>
      <c r="D211" s="72" t="s">
        <v>24</v>
      </c>
      <c r="E211" s="235">
        <v>150</v>
      </c>
      <c r="F211" s="49">
        <v>7000</v>
      </c>
      <c r="G211" s="49">
        <f t="shared" si="4"/>
        <v>1050000</v>
      </c>
    </row>
    <row r="212" spans="1:7" ht="16.5">
      <c r="A212" s="10">
        <v>42</v>
      </c>
      <c r="B212" s="168" t="s">
        <v>1041</v>
      </c>
      <c r="C212" s="181" t="s">
        <v>1042</v>
      </c>
      <c r="D212" s="72" t="s">
        <v>24</v>
      </c>
      <c r="E212" s="235">
        <v>85</v>
      </c>
      <c r="F212" s="49">
        <v>30000</v>
      </c>
      <c r="G212" s="49">
        <f t="shared" si="4"/>
        <v>2550000</v>
      </c>
    </row>
    <row r="213" spans="1:7" ht="16.5">
      <c r="A213" s="10">
        <v>43</v>
      </c>
      <c r="B213" s="66" t="s">
        <v>432</v>
      </c>
      <c r="C213" s="203" t="s">
        <v>32</v>
      </c>
      <c r="D213" s="207" t="s">
        <v>24</v>
      </c>
      <c r="E213" s="106">
        <v>35</v>
      </c>
      <c r="F213" s="49">
        <v>2000</v>
      </c>
      <c r="G213" s="49">
        <f t="shared" si="4"/>
        <v>70000</v>
      </c>
    </row>
    <row r="214" spans="1:7" ht="16.5">
      <c r="A214" s="10">
        <v>44</v>
      </c>
      <c r="B214" s="36" t="s">
        <v>1043</v>
      </c>
      <c r="C214" s="221" t="s">
        <v>1044</v>
      </c>
      <c r="D214" s="72" t="s">
        <v>38</v>
      </c>
      <c r="E214" s="235">
        <v>75</v>
      </c>
      <c r="F214" s="49">
        <v>62000</v>
      </c>
      <c r="G214" s="49">
        <f t="shared" si="4"/>
        <v>4650000</v>
      </c>
    </row>
    <row r="215" spans="1:7" ht="16.5">
      <c r="A215" s="10">
        <v>45</v>
      </c>
      <c r="B215" s="182" t="s">
        <v>1043</v>
      </c>
      <c r="C215" s="222" t="s">
        <v>1045</v>
      </c>
      <c r="D215" s="72" t="s">
        <v>38</v>
      </c>
      <c r="E215" s="235">
        <v>75</v>
      </c>
      <c r="F215" s="49">
        <v>52000</v>
      </c>
      <c r="G215" s="49">
        <f t="shared" si="4"/>
        <v>3900000</v>
      </c>
    </row>
    <row r="216" spans="1:7" ht="16.5">
      <c r="A216" s="10">
        <v>46</v>
      </c>
      <c r="B216" s="74" t="s">
        <v>1046</v>
      </c>
      <c r="C216" s="221" t="s">
        <v>1047</v>
      </c>
      <c r="D216" s="219" t="s">
        <v>38</v>
      </c>
      <c r="E216" s="235">
        <v>4</v>
      </c>
      <c r="F216" s="49">
        <v>4900000</v>
      </c>
      <c r="G216" s="49">
        <f t="shared" si="4"/>
        <v>19600000</v>
      </c>
    </row>
    <row r="217" spans="1:7" ht="16.5">
      <c r="A217" s="10">
        <v>47</v>
      </c>
      <c r="B217" s="168" t="s">
        <v>1048</v>
      </c>
      <c r="C217" s="83" t="s">
        <v>576</v>
      </c>
      <c r="D217" s="72" t="s">
        <v>24</v>
      </c>
      <c r="E217" s="235">
        <v>35</v>
      </c>
      <c r="F217" s="49">
        <v>45000</v>
      </c>
      <c r="G217" s="49">
        <f t="shared" si="4"/>
        <v>1575000</v>
      </c>
    </row>
    <row r="218" spans="1:7" ht="16.5">
      <c r="A218" s="10">
        <v>48</v>
      </c>
      <c r="B218" s="168" t="s">
        <v>1048</v>
      </c>
      <c r="C218" s="64" t="s">
        <v>577</v>
      </c>
      <c r="D218" s="72" t="s">
        <v>24</v>
      </c>
      <c r="E218" s="235">
        <v>75</v>
      </c>
      <c r="F218" s="49">
        <v>40000</v>
      </c>
      <c r="G218" s="49">
        <f t="shared" si="4"/>
        <v>3000000</v>
      </c>
    </row>
    <row r="219" spans="1:7" ht="16.5">
      <c r="A219" s="10">
        <v>49</v>
      </c>
      <c r="B219" s="168" t="s">
        <v>1049</v>
      </c>
      <c r="C219" s="181"/>
      <c r="D219" s="37" t="s">
        <v>351</v>
      </c>
      <c r="E219" s="235">
        <v>20</v>
      </c>
      <c r="F219" s="49">
        <v>95000</v>
      </c>
      <c r="G219" s="49">
        <f t="shared" si="4"/>
        <v>1900000</v>
      </c>
    </row>
    <row r="220" spans="1:7" ht="16.5">
      <c r="A220" s="10">
        <v>50</v>
      </c>
      <c r="B220" s="36" t="s">
        <v>1050</v>
      </c>
      <c r="C220" s="64" t="s">
        <v>1051</v>
      </c>
      <c r="D220" s="72" t="s">
        <v>24</v>
      </c>
      <c r="E220" s="235">
        <v>75</v>
      </c>
      <c r="F220" s="96">
        <v>83000</v>
      </c>
      <c r="G220" s="49">
        <f t="shared" si="4"/>
        <v>6225000</v>
      </c>
    </row>
    <row r="221" spans="1:7" ht="16.5">
      <c r="A221" s="10">
        <v>51</v>
      </c>
      <c r="B221" s="65" t="s">
        <v>1050</v>
      </c>
      <c r="C221" s="221" t="s">
        <v>1052</v>
      </c>
      <c r="D221" s="114" t="s">
        <v>1053</v>
      </c>
      <c r="E221" s="235">
        <v>35</v>
      </c>
      <c r="F221" s="49">
        <v>11000</v>
      </c>
      <c r="G221" s="49">
        <f t="shared" si="4"/>
        <v>385000</v>
      </c>
    </row>
    <row r="222" spans="1:7" ht="16.5">
      <c r="A222" s="10">
        <v>52</v>
      </c>
      <c r="B222" s="168" t="s">
        <v>1050</v>
      </c>
      <c r="C222" s="221" t="s">
        <v>1054</v>
      </c>
      <c r="D222" s="72" t="s">
        <v>24</v>
      </c>
      <c r="E222" s="235">
        <v>10</v>
      </c>
      <c r="F222" s="49">
        <v>20000</v>
      </c>
      <c r="G222" s="49">
        <f t="shared" si="4"/>
        <v>200000</v>
      </c>
    </row>
    <row r="223" spans="1:7" ht="16.5">
      <c r="A223" s="10">
        <v>53</v>
      </c>
      <c r="B223" s="168" t="s">
        <v>1050</v>
      </c>
      <c r="C223" s="82" t="s">
        <v>494</v>
      </c>
      <c r="D223" s="72" t="s">
        <v>24</v>
      </c>
      <c r="E223" s="209">
        <v>35</v>
      </c>
      <c r="F223" s="49">
        <v>125000</v>
      </c>
      <c r="G223" s="49">
        <f t="shared" si="4"/>
        <v>4375000</v>
      </c>
    </row>
    <row r="224" spans="1:7" ht="16.5">
      <c r="A224" s="10">
        <v>54</v>
      </c>
      <c r="B224" s="168" t="s">
        <v>1050</v>
      </c>
      <c r="C224" s="221" t="s">
        <v>495</v>
      </c>
      <c r="D224" s="72" t="s">
        <v>24</v>
      </c>
      <c r="E224" s="235">
        <v>30</v>
      </c>
      <c r="F224" s="49">
        <v>150000</v>
      </c>
      <c r="G224" s="49">
        <f t="shared" si="4"/>
        <v>4500000</v>
      </c>
    </row>
    <row r="225" spans="1:7" ht="16.5">
      <c r="A225" s="10">
        <v>55</v>
      </c>
      <c r="B225" s="65" t="s">
        <v>1050</v>
      </c>
      <c r="C225" s="181">
        <v>7805</v>
      </c>
      <c r="D225" s="72" t="s">
        <v>24</v>
      </c>
      <c r="E225" s="235">
        <v>40</v>
      </c>
      <c r="F225" s="49">
        <v>7000</v>
      </c>
      <c r="G225" s="49">
        <f t="shared" si="4"/>
        <v>280000</v>
      </c>
    </row>
    <row r="226" spans="1:7" ht="16.5">
      <c r="A226" s="10">
        <v>56</v>
      </c>
      <c r="B226" s="65" t="s">
        <v>1050</v>
      </c>
      <c r="C226" s="181">
        <v>7812</v>
      </c>
      <c r="D226" s="72" t="s">
        <v>24</v>
      </c>
      <c r="E226" s="235">
        <v>50</v>
      </c>
      <c r="F226" s="49">
        <v>7000</v>
      </c>
      <c r="G226" s="49">
        <f t="shared" si="4"/>
        <v>350000</v>
      </c>
    </row>
    <row r="227" spans="1:7" ht="16.5">
      <c r="A227" s="10">
        <v>57</v>
      </c>
      <c r="B227" s="65" t="s">
        <v>1050</v>
      </c>
      <c r="C227" s="221">
        <v>7824</v>
      </c>
      <c r="D227" s="72" t="s">
        <v>24</v>
      </c>
      <c r="E227" s="235">
        <v>50</v>
      </c>
      <c r="F227" s="49">
        <v>7000</v>
      </c>
      <c r="G227" s="49">
        <f t="shared" si="4"/>
        <v>350000</v>
      </c>
    </row>
    <row r="228" spans="1:7" ht="16.5">
      <c r="A228" s="10">
        <v>58</v>
      </c>
      <c r="B228" s="65" t="s">
        <v>1050</v>
      </c>
      <c r="C228" s="64">
        <v>7905</v>
      </c>
      <c r="D228" s="72" t="s">
        <v>24</v>
      </c>
      <c r="E228" s="235">
        <v>30</v>
      </c>
      <c r="F228" s="49">
        <v>8000</v>
      </c>
      <c r="G228" s="49">
        <f t="shared" si="4"/>
        <v>240000</v>
      </c>
    </row>
    <row r="229" spans="1:7" ht="16.5">
      <c r="A229" s="10">
        <v>59</v>
      </c>
      <c r="B229" s="65" t="s">
        <v>1050</v>
      </c>
      <c r="C229" s="221">
        <v>7912</v>
      </c>
      <c r="D229" s="72" t="s">
        <v>24</v>
      </c>
      <c r="E229" s="235">
        <v>20</v>
      </c>
      <c r="F229" s="96">
        <v>9000</v>
      </c>
      <c r="G229" s="49">
        <f t="shared" si="4"/>
        <v>180000</v>
      </c>
    </row>
    <row r="230" spans="1:7" ht="16.5">
      <c r="A230" s="10">
        <v>60</v>
      </c>
      <c r="B230" s="186" t="s">
        <v>1050</v>
      </c>
      <c r="C230" s="64">
        <v>7924</v>
      </c>
      <c r="D230" s="72" t="s">
        <v>24</v>
      </c>
      <c r="E230" s="235">
        <v>20</v>
      </c>
      <c r="F230" s="49">
        <v>9000</v>
      </c>
      <c r="G230" s="49">
        <f t="shared" si="4"/>
        <v>180000</v>
      </c>
    </row>
    <row r="231" spans="1:7" ht="16.5">
      <c r="A231" s="10">
        <v>61</v>
      </c>
      <c r="B231" s="186" t="s">
        <v>1050</v>
      </c>
      <c r="C231" s="181" t="s">
        <v>1055</v>
      </c>
      <c r="D231" s="72" t="s">
        <v>24</v>
      </c>
      <c r="E231" s="235">
        <v>35</v>
      </c>
      <c r="F231" s="49">
        <v>11000</v>
      </c>
      <c r="G231" s="49">
        <f t="shared" si="4"/>
        <v>385000</v>
      </c>
    </row>
    <row r="232" spans="1:7" ht="16.5">
      <c r="A232" s="10">
        <v>62</v>
      </c>
      <c r="B232" s="186" t="s">
        <v>1050</v>
      </c>
      <c r="C232" s="63" t="s">
        <v>1056</v>
      </c>
      <c r="D232" s="72" t="s">
        <v>24</v>
      </c>
      <c r="E232" s="235">
        <v>35</v>
      </c>
      <c r="F232" s="49">
        <v>35000</v>
      </c>
      <c r="G232" s="49">
        <f t="shared" si="4"/>
        <v>1225000</v>
      </c>
    </row>
    <row r="233" spans="1:7" ht="16.5">
      <c r="A233" s="10">
        <v>63</v>
      </c>
      <c r="B233" s="186" t="s">
        <v>1050</v>
      </c>
      <c r="C233" s="221" t="s">
        <v>1057</v>
      </c>
      <c r="D233" s="72" t="s">
        <v>24</v>
      </c>
      <c r="E233" s="235">
        <v>35</v>
      </c>
      <c r="F233" s="49">
        <v>6000</v>
      </c>
      <c r="G233" s="49">
        <f t="shared" si="4"/>
        <v>210000</v>
      </c>
    </row>
    <row r="234" spans="1:7" ht="16.5">
      <c r="A234" s="10">
        <v>64</v>
      </c>
      <c r="B234" s="168" t="s">
        <v>1050</v>
      </c>
      <c r="C234" s="64">
        <v>7402</v>
      </c>
      <c r="D234" s="72" t="s">
        <v>24</v>
      </c>
      <c r="E234" s="235">
        <v>35</v>
      </c>
      <c r="F234" s="49">
        <v>7000</v>
      </c>
      <c r="G234" s="49">
        <f t="shared" si="4"/>
        <v>245000</v>
      </c>
    </row>
    <row r="235" spans="1:7" ht="16.5">
      <c r="A235" s="10">
        <v>65</v>
      </c>
      <c r="B235" s="168" t="s">
        <v>1050</v>
      </c>
      <c r="C235" s="64">
        <v>7408</v>
      </c>
      <c r="D235" s="72" t="s">
        <v>24</v>
      </c>
      <c r="E235" s="235">
        <v>35</v>
      </c>
      <c r="F235" s="49">
        <v>9000</v>
      </c>
      <c r="G235" s="49">
        <f t="shared" si="4"/>
        <v>315000</v>
      </c>
    </row>
    <row r="236" spans="1:7" ht="16.5">
      <c r="A236" s="10">
        <v>66</v>
      </c>
      <c r="B236" s="168" t="s">
        <v>1050</v>
      </c>
      <c r="C236" s="221">
        <v>7404</v>
      </c>
      <c r="D236" s="72" t="s">
        <v>24</v>
      </c>
      <c r="E236" s="235">
        <v>35</v>
      </c>
      <c r="F236" s="49">
        <v>8000</v>
      </c>
      <c r="G236" s="49">
        <f t="shared" si="4"/>
        <v>280000</v>
      </c>
    </row>
    <row r="237" spans="1:7" ht="16.5">
      <c r="A237" s="10">
        <v>67</v>
      </c>
      <c r="B237" s="168" t="s">
        <v>1050</v>
      </c>
      <c r="C237" s="221" t="s">
        <v>1051</v>
      </c>
      <c r="D237" s="72" t="s">
        <v>24</v>
      </c>
      <c r="E237" s="209">
        <v>80</v>
      </c>
      <c r="F237" s="96">
        <v>83000</v>
      </c>
      <c r="G237" s="49">
        <f t="shared" si="4"/>
        <v>6640000</v>
      </c>
    </row>
    <row r="238" spans="1:7" ht="16.5">
      <c r="A238" s="10">
        <v>68</v>
      </c>
      <c r="B238" s="182" t="s">
        <v>1058</v>
      </c>
      <c r="C238" s="64" t="s">
        <v>1059</v>
      </c>
      <c r="D238" s="72" t="s">
        <v>24</v>
      </c>
      <c r="E238" s="235">
        <v>20</v>
      </c>
      <c r="F238" s="49">
        <v>94000</v>
      </c>
      <c r="G238" s="49">
        <f t="shared" si="4"/>
        <v>1880000</v>
      </c>
    </row>
    <row r="239" spans="1:7" ht="16.5">
      <c r="A239" s="10">
        <v>69</v>
      </c>
      <c r="B239" s="182" t="s">
        <v>1058</v>
      </c>
      <c r="C239" s="221" t="s">
        <v>1060</v>
      </c>
      <c r="D239" s="72" t="s">
        <v>24</v>
      </c>
      <c r="E239" s="235">
        <v>35</v>
      </c>
      <c r="F239" s="49">
        <v>12000</v>
      </c>
      <c r="G239" s="49">
        <f t="shared" si="4"/>
        <v>420000</v>
      </c>
    </row>
    <row r="240" spans="1:7" ht="16.5">
      <c r="A240" s="10">
        <v>70</v>
      </c>
      <c r="B240" s="184" t="s">
        <v>1058</v>
      </c>
      <c r="C240" s="221" t="s">
        <v>1054</v>
      </c>
      <c r="D240" s="225" t="s">
        <v>1053</v>
      </c>
      <c r="E240" s="235">
        <v>100</v>
      </c>
      <c r="F240" s="49">
        <v>8500</v>
      </c>
      <c r="G240" s="49">
        <f t="shared" si="4"/>
        <v>850000</v>
      </c>
    </row>
    <row r="241" spans="1:9" ht="16.5">
      <c r="A241" s="10">
        <v>71</v>
      </c>
      <c r="B241" s="184" t="s">
        <v>1058</v>
      </c>
      <c r="C241" s="221" t="s">
        <v>1061</v>
      </c>
      <c r="D241" s="219" t="s">
        <v>1053</v>
      </c>
      <c r="E241" s="235">
        <v>75</v>
      </c>
      <c r="F241" s="49">
        <v>16000</v>
      </c>
      <c r="G241" s="49">
        <f t="shared" si="4"/>
        <v>1200000</v>
      </c>
    </row>
    <row r="242" spans="1:9" ht="16.5">
      <c r="A242" s="10">
        <v>72</v>
      </c>
      <c r="B242" s="184" t="s">
        <v>1058</v>
      </c>
      <c r="C242" s="64" t="s">
        <v>1062</v>
      </c>
      <c r="D242" s="225" t="s">
        <v>1053</v>
      </c>
      <c r="E242" s="235">
        <v>75</v>
      </c>
      <c r="F242" s="49">
        <v>18000</v>
      </c>
      <c r="G242" s="49">
        <f t="shared" si="4"/>
        <v>1350000</v>
      </c>
    </row>
    <row r="243" spans="1:9" ht="16.5">
      <c r="A243" s="10">
        <v>73</v>
      </c>
      <c r="B243" s="168" t="s">
        <v>1058</v>
      </c>
      <c r="C243" s="221">
        <v>4011</v>
      </c>
      <c r="D243" s="72" t="s">
        <v>24</v>
      </c>
      <c r="E243" s="235">
        <v>75</v>
      </c>
      <c r="F243" s="49">
        <v>9000</v>
      </c>
      <c r="G243" s="49">
        <f t="shared" si="4"/>
        <v>675000</v>
      </c>
    </row>
    <row r="244" spans="1:9" ht="16.5">
      <c r="A244" s="10">
        <v>74</v>
      </c>
      <c r="B244" s="182" t="s">
        <v>1058</v>
      </c>
      <c r="C244" s="181">
        <v>4017</v>
      </c>
      <c r="D244" s="72" t="s">
        <v>24</v>
      </c>
      <c r="E244" s="235">
        <v>30</v>
      </c>
      <c r="F244" s="49">
        <v>8000</v>
      </c>
      <c r="G244" s="49">
        <f t="shared" si="4"/>
        <v>240000</v>
      </c>
    </row>
    <row r="245" spans="1:9" ht="16.5">
      <c r="A245" s="10">
        <v>75</v>
      </c>
      <c r="B245" s="168" t="s">
        <v>1058</v>
      </c>
      <c r="C245" s="64">
        <v>7400</v>
      </c>
      <c r="D245" s="72" t="s">
        <v>24</v>
      </c>
      <c r="E245" s="235">
        <v>30</v>
      </c>
      <c r="F245" s="49">
        <v>7000</v>
      </c>
      <c r="G245" s="49">
        <f t="shared" si="4"/>
        <v>210000</v>
      </c>
    </row>
    <row r="246" spans="1:9" ht="16.5">
      <c r="A246" s="10">
        <v>76</v>
      </c>
      <c r="B246" s="168" t="s">
        <v>1058</v>
      </c>
      <c r="C246" s="64">
        <v>741</v>
      </c>
      <c r="D246" s="72" t="s">
        <v>24</v>
      </c>
      <c r="E246" s="235">
        <v>30</v>
      </c>
      <c r="F246" s="49">
        <v>9000</v>
      </c>
      <c r="G246" s="49">
        <f t="shared" si="4"/>
        <v>270000</v>
      </c>
    </row>
    <row r="247" spans="1:9" ht="16.5">
      <c r="A247" s="10">
        <v>77</v>
      </c>
      <c r="B247" s="182" t="s">
        <v>1058</v>
      </c>
      <c r="C247" s="64">
        <v>74164</v>
      </c>
      <c r="D247" s="72" t="s">
        <v>24</v>
      </c>
      <c r="E247" s="235">
        <v>30</v>
      </c>
      <c r="F247" s="49">
        <v>21500</v>
      </c>
      <c r="G247" s="49">
        <f t="shared" si="4"/>
        <v>645000</v>
      </c>
    </row>
    <row r="248" spans="1:9" ht="16.5">
      <c r="A248" s="10">
        <v>78</v>
      </c>
      <c r="B248" s="168" t="s">
        <v>1058</v>
      </c>
      <c r="C248" s="181">
        <v>7432</v>
      </c>
      <c r="D248" s="72" t="s">
        <v>24</v>
      </c>
      <c r="E248" s="235">
        <v>30</v>
      </c>
      <c r="F248" s="49">
        <v>13000</v>
      </c>
      <c r="G248" s="49">
        <f t="shared" si="4"/>
        <v>390000</v>
      </c>
    </row>
    <row r="249" spans="1:9" ht="16.5">
      <c r="A249" s="10">
        <v>79</v>
      </c>
      <c r="B249" s="187" t="s">
        <v>1058</v>
      </c>
      <c r="C249" s="221">
        <v>7486</v>
      </c>
      <c r="D249" s="72" t="s">
        <v>24</v>
      </c>
      <c r="E249" s="235">
        <v>30</v>
      </c>
      <c r="F249" s="49">
        <v>13000</v>
      </c>
      <c r="G249" s="49">
        <f t="shared" si="4"/>
        <v>390000</v>
      </c>
    </row>
    <row r="250" spans="1:9" ht="16.5">
      <c r="A250" s="10">
        <v>80</v>
      </c>
      <c r="B250" s="168" t="s">
        <v>1139</v>
      </c>
      <c r="C250" s="64"/>
      <c r="D250" s="72" t="s">
        <v>24</v>
      </c>
      <c r="E250" s="235">
        <v>30</v>
      </c>
      <c r="F250" s="49">
        <v>26000</v>
      </c>
      <c r="G250" s="49">
        <f t="shared" si="4"/>
        <v>780000</v>
      </c>
    </row>
    <row r="251" spans="1:9" ht="16.5">
      <c r="A251" s="10">
        <v>81</v>
      </c>
      <c r="B251" s="74" t="s">
        <v>1050</v>
      </c>
      <c r="C251" s="221" t="s">
        <v>1063</v>
      </c>
      <c r="D251" s="72" t="s">
        <v>24</v>
      </c>
      <c r="E251" s="209">
        <v>50</v>
      </c>
      <c r="F251" s="49">
        <v>125000</v>
      </c>
      <c r="G251" s="49">
        <f t="shared" si="4"/>
        <v>6250000</v>
      </c>
      <c r="I251" s="127"/>
    </row>
    <row r="252" spans="1:9" ht="16.5">
      <c r="A252" s="10">
        <v>82</v>
      </c>
      <c r="B252" s="74" t="s">
        <v>1058</v>
      </c>
      <c r="C252" s="221" t="s">
        <v>1064</v>
      </c>
      <c r="D252" s="72" t="s">
        <v>24</v>
      </c>
      <c r="E252" s="235">
        <v>50</v>
      </c>
      <c r="F252" s="49">
        <v>140000</v>
      </c>
      <c r="G252" s="49">
        <f t="shared" si="4"/>
        <v>7000000</v>
      </c>
    </row>
    <row r="253" spans="1:9" ht="16.5">
      <c r="A253" s="10">
        <v>83</v>
      </c>
      <c r="B253" s="85" t="s">
        <v>473</v>
      </c>
      <c r="C253" s="221" t="s">
        <v>338</v>
      </c>
      <c r="D253" s="72" t="s">
        <v>24</v>
      </c>
      <c r="E253" s="209">
        <v>25</v>
      </c>
      <c r="F253" s="49">
        <v>70000</v>
      </c>
      <c r="G253" s="49">
        <f t="shared" si="4"/>
        <v>1750000</v>
      </c>
    </row>
    <row r="254" spans="1:9" ht="16.5">
      <c r="A254" s="10">
        <v>84</v>
      </c>
      <c r="B254" s="66" t="s">
        <v>488</v>
      </c>
      <c r="C254" s="207" t="s">
        <v>338</v>
      </c>
      <c r="D254" s="207" t="s">
        <v>24</v>
      </c>
      <c r="E254" s="106">
        <v>30</v>
      </c>
      <c r="F254" s="49">
        <v>7000</v>
      </c>
      <c r="G254" s="49">
        <f t="shared" si="4"/>
        <v>210000</v>
      </c>
    </row>
    <row r="255" spans="1:9" ht="16.5">
      <c r="A255" s="10">
        <v>85</v>
      </c>
      <c r="B255" s="66" t="s">
        <v>489</v>
      </c>
      <c r="C255" s="207" t="s">
        <v>338</v>
      </c>
      <c r="D255" s="207" t="s">
        <v>24</v>
      </c>
      <c r="E255" s="106">
        <v>30</v>
      </c>
      <c r="F255" s="49">
        <v>7000</v>
      </c>
      <c r="G255" s="49">
        <f t="shared" si="4"/>
        <v>210000</v>
      </c>
    </row>
    <row r="256" spans="1:9" ht="16.5">
      <c r="A256" s="10">
        <v>86</v>
      </c>
      <c r="B256" s="66" t="s">
        <v>490</v>
      </c>
      <c r="C256" s="207" t="s">
        <v>338</v>
      </c>
      <c r="D256" s="207" t="s">
        <v>24</v>
      </c>
      <c r="E256" s="106">
        <v>30</v>
      </c>
      <c r="F256" s="49">
        <v>7000</v>
      </c>
      <c r="G256" s="49">
        <f t="shared" si="4"/>
        <v>210000</v>
      </c>
    </row>
    <row r="257" spans="1:7" ht="16.5">
      <c r="A257" s="10">
        <v>87</v>
      </c>
      <c r="B257" s="81" t="s">
        <v>1065</v>
      </c>
      <c r="C257" s="221" t="s">
        <v>338</v>
      </c>
      <c r="D257" s="72" t="s">
        <v>24</v>
      </c>
      <c r="E257" s="209">
        <v>30</v>
      </c>
      <c r="F257" s="49">
        <v>7000</v>
      </c>
      <c r="G257" s="49">
        <f t="shared" si="4"/>
        <v>210000</v>
      </c>
    </row>
    <row r="258" spans="1:7" ht="16.5">
      <c r="A258" s="10">
        <v>88</v>
      </c>
      <c r="B258" s="74" t="s">
        <v>1066</v>
      </c>
      <c r="C258" s="222"/>
      <c r="D258" s="208" t="s">
        <v>38</v>
      </c>
      <c r="E258" s="209">
        <v>30</v>
      </c>
      <c r="F258" s="96">
        <v>124000</v>
      </c>
      <c r="G258" s="49">
        <f t="shared" si="4"/>
        <v>3720000</v>
      </c>
    </row>
    <row r="259" spans="1:7" ht="16.5">
      <c r="A259" s="10">
        <v>91</v>
      </c>
      <c r="B259" s="81" t="s">
        <v>1069</v>
      </c>
      <c r="C259" s="181" t="s">
        <v>1070</v>
      </c>
      <c r="D259" s="72" t="s">
        <v>24</v>
      </c>
      <c r="E259" s="235">
        <v>150</v>
      </c>
      <c r="F259" s="49">
        <v>3000</v>
      </c>
      <c r="G259" s="49">
        <f t="shared" si="4"/>
        <v>450000</v>
      </c>
    </row>
    <row r="260" spans="1:7" ht="16.5">
      <c r="A260" s="10">
        <v>92</v>
      </c>
      <c r="B260" s="74" t="s">
        <v>1071</v>
      </c>
      <c r="C260" s="221" t="s">
        <v>1072</v>
      </c>
      <c r="D260" s="72" t="s">
        <v>24</v>
      </c>
      <c r="E260" s="235">
        <v>150</v>
      </c>
      <c r="F260" s="49">
        <v>3000</v>
      </c>
      <c r="G260" s="49">
        <f t="shared" si="4"/>
        <v>450000</v>
      </c>
    </row>
    <row r="261" spans="1:7" ht="16.5">
      <c r="A261" s="10">
        <v>93</v>
      </c>
      <c r="B261" s="186" t="s">
        <v>1073</v>
      </c>
      <c r="C261" s="64" t="s">
        <v>1074</v>
      </c>
      <c r="D261" s="72" t="s">
        <v>24</v>
      </c>
      <c r="E261" s="235">
        <v>5</v>
      </c>
      <c r="F261" s="49">
        <v>900000</v>
      </c>
      <c r="G261" s="49">
        <f t="shared" si="4"/>
        <v>4500000</v>
      </c>
    </row>
    <row r="262" spans="1:7" ht="16.5">
      <c r="A262" s="10">
        <v>94</v>
      </c>
      <c r="B262" s="168" t="s">
        <v>502</v>
      </c>
      <c r="C262" s="221" t="s">
        <v>503</v>
      </c>
      <c r="D262" s="72" t="s">
        <v>260</v>
      </c>
      <c r="E262" s="235">
        <v>10</v>
      </c>
      <c r="F262" s="49">
        <v>120000</v>
      </c>
      <c r="G262" s="49">
        <f t="shared" si="4"/>
        <v>1200000</v>
      </c>
    </row>
    <row r="263" spans="1:7" ht="16.5">
      <c r="A263" s="10">
        <v>95</v>
      </c>
      <c r="B263" s="66" t="s">
        <v>506</v>
      </c>
      <c r="C263" s="207" t="s">
        <v>509</v>
      </c>
      <c r="D263" s="188" t="s">
        <v>508</v>
      </c>
      <c r="E263" s="216">
        <v>40</v>
      </c>
      <c r="F263" s="49">
        <v>18000</v>
      </c>
      <c r="G263" s="49">
        <f t="shared" si="4"/>
        <v>720000</v>
      </c>
    </row>
    <row r="264" spans="1:7" ht="16.5">
      <c r="A264" s="10">
        <v>96</v>
      </c>
      <c r="B264" s="66" t="s">
        <v>506</v>
      </c>
      <c r="C264" s="207" t="s">
        <v>510</v>
      </c>
      <c r="D264" s="188" t="s">
        <v>508</v>
      </c>
      <c r="E264" s="216">
        <v>40</v>
      </c>
      <c r="F264" s="49">
        <v>20000</v>
      </c>
      <c r="G264" s="49">
        <f t="shared" ref="G264:G326" si="5">E264*F264</f>
        <v>800000</v>
      </c>
    </row>
    <row r="265" spans="1:7" ht="49.5">
      <c r="A265" s="10">
        <v>97</v>
      </c>
      <c r="B265" s="66" t="s">
        <v>511</v>
      </c>
      <c r="C265" s="207" t="s">
        <v>512</v>
      </c>
      <c r="D265" s="208" t="s">
        <v>38</v>
      </c>
      <c r="E265" s="216">
        <v>35</v>
      </c>
      <c r="F265" s="49">
        <v>160000</v>
      </c>
      <c r="G265" s="49">
        <f t="shared" si="5"/>
        <v>5600000</v>
      </c>
    </row>
    <row r="266" spans="1:7" ht="16.5">
      <c r="A266" s="10">
        <v>98</v>
      </c>
      <c r="B266" s="183" t="s">
        <v>1075</v>
      </c>
      <c r="C266" s="216"/>
      <c r="D266" s="208" t="s">
        <v>38</v>
      </c>
      <c r="E266" s="106">
        <v>10</v>
      </c>
      <c r="F266" s="49">
        <v>250000</v>
      </c>
      <c r="G266" s="49">
        <f t="shared" si="5"/>
        <v>2500000</v>
      </c>
    </row>
    <row r="267" spans="1:7" ht="16.5">
      <c r="A267" s="10">
        <v>99</v>
      </c>
      <c r="B267" s="182" t="s">
        <v>517</v>
      </c>
      <c r="C267" s="64" t="s">
        <v>1076</v>
      </c>
      <c r="D267" s="72" t="s">
        <v>24</v>
      </c>
      <c r="E267" s="235">
        <v>20</v>
      </c>
      <c r="F267" s="49">
        <v>21000</v>
      </c>
      <c r="G267" s="49">
        <f t="shared" si="5"/>
        <v>420000</v>
      </c>
    </row>
    <row r="268" spans="1:7" ht="16.5">
      <c r="A268" s="10">
        <v>100</v>
      </c>
      <c r="B268" s="182" t="s">
        <v>517</v>
      </c>
      <c r="C268" s="64" t="s">
        <v>519</v>
      </c>
      <c r="D268" s="72" t="s">
        <v>24</v>
      </c>
      <c r="E268" s="235">
        <v>20</v>
      </c>
      <c r="F268" s="49">
        <v>22000</v>
      </c>
      <c r="G268" s="49">
        <f t="shared" si="5"/>
        <v>440000</v>
      </c>
    </row>
    <row r="269" spans="1:7" ht="16.5">
      <c r="A269" s="10">
        <v>101</v>
      </c>
      <c r="B269" s="74" t="s">
        <v>517</v>
      </c>
      <c r="C269" s="64" t="s">
        <v>1077</v>
      </c>
      <c r="D269" s="72" t="s">
        <v>24</v>
      </c>
      <c r="E269" s="235">
        <v>20</v>
      </c>
      <c r="F269" s="49">
        <v>23000</v>
      </c>
      <c r="G269" s="49">
        <f t="shared" si="5"/>
        <v>460000</v>
      </c>
    </row>
    <row r="270" spans="1:7" ht="16.5">
      <c r="A270" s="10">
        <v>102</v>
      </c>
      <c r="B270" s="65" t="s">
        <v>521</v>
      </c>
      <c r="C270" s="106" t="s">
        <v>522</v>
      </c>
      <c r="D270" s="188" t="s">
        <v>508</v>
      </c>
      <c r="E270" s="216">
        <v>35</v>
      </c>
      <c r="F270" s="49">
        <v>28000</v>
      </c>
      <c r="G270" s="49">
        <f t="shared" si="5"/>
        <v>980000</v>
      </c>
    </row>
    <row r="271" spans="1:7" ht="16.5">
      <c r="A271" s="10">
        <v>103</v>
      </c>
      <c r="B271" s="65" t="s">
        <v>521</v>
      </c>
      <c r="C271" s="106" t="s">
        <v>1078</v>
      </c>
      <c r="D271" s="188" t="s">
        <v>508</v>
      </c>
      <c r="E271" s="216">
        <v>70</v>
      </c>
      <c r="F271" s="49">
        <v>30000</v>
      </c>
      <c r="G271" s="49">
        <f t="shared" si="5"/>
        <v>2100000</v>
      </c>
    </row>
    <row r="272" spans="1:7" ht="16.5">
      <c r="A272" s="10">
        <v>104</v>
      </c>
      <c r="B272" s="175" t="s">
        <v>1150</v>
      </c>
      <c r="C272" s="106" t="s">
        <v>250</v>
      </c>
      <c r="D272" s="208" t="s">
        <v>38</v>
      </c>
      <c r="E272" s="106">
        <v>5</v>
      </c>
      <c r="F272" s="49">
        <v>1240000</v>
      </c>
      <c r="G272" s="49">
        <f t="shared" si="5"/>
        <v>6200000</v>
      </c>
    </row>
    <row r="273" spans="1:7" ht="16.5">
      <c r="A273" s="10">
        <v>105</v>
      </c>
      <c r="B273" s="175" t="s">
        <v>1151</v>
      </c>
      <c r="C273" s="106" t="s">
        <v>250</v>
      </c>
      <c r="D273" s="208" t="s">
        <v>38</v>
      </c>
      <c r="E273" s="106">
        <v>7</v>
      </c>
      <c r="F273" s="49">
        <v>1450000</v>
      </c>
      <c r="G273" s="49">
        <f t="shared" si="5"/>
        <v>10150000</v>
      </c>
    </row>
    <row r="274" spans="1:7" ht="16.5">
      <c r="A274" s="10">
        <v>106</v>
      </c>
      <c r="B274" s="175" t="s">
        <v>1152</v>
      </c>
      <c r="C274" s="106" t="s">
        <v>250</v>
      </c>
      <c r="D274" s="208" t="s">
        <v>38</v>
      </c>
      <c r="E274" s="106">
        <v>4</v>
      </c>
      <c r="F274" s="49">
        <v>1300000</v>
      </c>
      <c r="G274" s="49">
        <f t="shared" si="5"/>
        <v>5200000</v>
      </c>
    </row>
    <row r="275" spans="1:7" ht="16.5">
      <c r="A275" s="10">
        <v>107</v>
      </c>
      <c r="B275" s="65" t="s">
        <v>529</v>
      </c>
      <c r="C275" s="106"/>
      <c r="D275" s="208" t="s">
        <v>38</v>
      </c>
      <c r="E275" s="216">
        <v>30</v>
      </c>
      <c r="F275" s="49">
        <v>45000</v>
      </c>
      <c r="G275" s="49">
        <f t="shared" si="5"/>
        <v>1350000</v>
      </c>
    </row>
    <row r="276" spans="1:7" ht="49.5">
      <c r="A276" s="10">
        <v>108</v>
      </c>
      <c r="B276" s="65" t="s">
        <v>529</v>
      </c>
      <c r="C276" s="106" t="s">
        <v>1079</v>
      </c>
      <c r="D276" s="208" t="s">
        <v>38</v>
      </c>
      <c r="E276" s="216">
        <v>20</v>
      </c>
      <c r="F276" s="49">
        <v>160000</v>
      </c>
      <c r="G276" s="49">
        <f t="shared" si="5"/>
        <v>3200000</v>
      </c>
    </row>
    <row r="277" spans="1:7" ht="16.5">
      <c r="A277" s="10">
        <v>109</v>
      </c>
      <c r="B277" s="66" t="s">
        <v>533</v>
      </c>
      <c r="C277" s="207" t="s">
        <v>150</v>
      </c>
      <c r="D277" s="208" t="s">
        <v>38</v>
      </c>
      <c r="E277" s="216">
        <v>20</v>
      </c>
      <c r="F277" s="49">
        <v>80000</v>
      </c>
      <c r="G277" s="49">
        <f t="shared" si="5"/>
        <v>1600000</v>
      </c>
    </row>
    <row r="278" spans="1:7" ht="16.5">
      <c r="A278" s="10">
        <v>110</v>
      </c>
      <c r="B278" s="189" t="s">
        <v>1080</v>
      </c>
      <c r="C278" s="220" t="s">
        <v>1081</v>
      </c>
      <c r="D278" s="208" t="s">
        <v>38</v>
      </c>
      <c r="E278" s="209">
        <v>35</v>
      </c>
      <c r="F278" s="49">
        <v>90000</v>
      </c>
      <c r="G278" s="49">
        <f t="shared" si="5"/>
        <v>3150000</v>
      </c>
    </row>
    <row r="279" spans="1:7" ht="16.5">
      <c r="A279" s="10">
        <v>111</v>
      </c>
      <c r="B279" s="65" t="s">
        <v>1145</v>
      </c>
      <c r="C279" s="207"/>
      <c r="D279" s="106" t="s">
        <v>112</v>
      </c>
      <c r="E279" s="106">
        <v>34</v>
      </c>
      <c r="F279" s="49">
        <v>4200</v>
      </c>
      <c r="G279" s="49">
        <f t="shared" si="5"/>
        <v>142800</v>
      </c>
    </row>
    <row r="280" spans="1:7" ht="16.5">
      <c r="A280" s="10">
        <v>112</v>
      </c>
      <c r="B280" s="65" t="s">
        <v>1144</v>
      </c>
      <c r="C280" s="207"/>
      <c r="D280" s="106" t="s">
        <v>112</v>
      </c>
      <c r="E280" s="106">
        <v>34</v>
      </c>
      <c r="F280" s="49">
        <v>4300</v>
      </c>
      <c r="G280" s="49">
        <f t="shared" si="5"/>
        <v>146200</v>
      </c>
    </row>
    <row r="281" spans="1:7" ht="16.5">
      <c r="A281" s="10">
        <v>113</v>
      </c>
      <c r="B281" s="65" t="s">
        <v>541</v>
      </c>
      <c r="C281" s="216" t="s">
        <v>542</v>
      </c>
      <c r="D281" s="219" t="s">
        <v>38</v>
      </c>
      <c r="E281" s="209">
        <v>40</v>
      </c>
      <c r="F281" s="49">
        <v>20000</v>
      </c>
      <c r="G281" s="49">
        <f t="shared" si="5"/>
        <v>800000</v>
      </c>
    </row>
    <row r="282" spans="1:7" ht="16.5">
      <c r="A282" s="10">
        <v>114</v>
      </c>
      <c r="B282" s="182" t="s">
        <v>1082</v>
      </c>
      <c r="C282" s="64" t="s">
        <v>1083</v>
      </c>
      <c r="D282" s="72" t="s">
        <v>24</v>
      </c>
      <c r="E282" s="235">
        <v>30</v>
      </c>
      <c r="F282" s="49">
        <v>300000</v>
      </c>
      <c r="G282" s="49">
        <f t="shared" si="5"/>
        <v>9000000</v>
      </c>
    </row>
    <row r="283" spans="1:7" ht="16.5">
      <c r="A283" s="10">
        <v>115</v>
      </c>
      <c r="B283" s="190" t="s">
        <v>547</v>
      </c>
      <c r="C283" s="191" t="s">
        <v>548</v>
      </c>
      <c r="D283" s="208" t="s">
        <v>38</v>
      </c>
      <c r="E283" s="106">
        <v>35</v>
      </c>
      <c r="F283" s="49">
        <v>14000</v>
      </c>
      <c r="G283" s="49">
        <f t="shared" si="5"/>
        <v>490000</v>
      </c>
    </row>
    <row r="284" spans="1:7" ht="16.5">
      <c r="A284" s="10">
        <v>116</v>
      </c>
      <c r="B284" s="190" t="s">
        <v>1084</v>
      </c>
      <c r="C284" s="168"/>
      <c r="D284" s="235" t="s">
        <v>1085</v>
      </c>
      <c r="E284" s="209">
        <v>10</v>
      </c>
      <c r="F284" s="49">
        <v>4000</v>
      </c>
      <c r="G284" s="49">
        <f t="shared" si="5"/>
        <v>40000</v>
      </c>
    </row>
    <row r="285" spans="1:7" ht="16.5">
      <c r="A285" s="10">
        <v>117</v>
      </c>
      <c r="B285" s="65" t="s">
        <v>1086</v>
      </c>
      <c r="C285" s="191" t="s">
        <v>550</v>
      </c>
      <c r="D285" s="191" t="s">
        <v>1087</v>
      </c>
      <c r="E285" s="106">
        <v>100</v>
      </c>
      <c r="F285" s="49">
        <v>4000</v>
      </c>
      <c r="G285" s="49">
        <f t="shared" si="5"/>
        <v>400000</v>
      </c>
    </row>
    <row r="286" spans="1:7" ht="16.5">
      <c r="A286" s="10">
        <v>118</v>
      </c>
      <c r="B286" s="190" t="s">
        <v>1088</v>
      </c>
      <c r="C286" s="168"/>
      <c r="D286" s="235" t="s">
        <v>1085</v>
      </c>
      <c r="E286" s="209">
        <v>10</v>
      </c>
      <c r="F286" s="49">
        <v>4000</v>
      </c>
      <c r="G286" s="49">
        <f t="shared" si="5"/>
        <v>40000</v>
      </c>
    </row>
    <row r="287" spans="1:7" ht="16.5">
      <c r="A287" s="10">
        <v>120</v>
      </c>
      <c r="B287" s="74" t="s">
        <v>552</v>
      </c>
      <c r="C287" s="168"/>
      <c r="D287" s="72" t="s">
        <v>24</v>
      </c>
      <c r="E287" s="235">
        <v>60</v>
      </c>
      <c r="F287" s="49">
        <v>8000</v>
      </c>
      <c r="G287" s="49">
        <f t="shared" si="5"/>
        <v>480000</v>
      </c>
    </row>
    <row r="288" spans="1:7" ht="16.5">
      <c r="A288" s="10">
        <v>121</v>
      </c>
      <c r="B288" s="182" t="s">
        <v>1091</v>
      </c>
      <c r="C288" s="64" t="s">
        <v>1092</v>
      </c>
      <c r="D288" s="72" t="s">
        <v>24</v>
      </c>
      <c r="E288" s="235">
        <v>30</v>
      </c>
      <c r="F288" s="49">
        <v>160000</v>
      </c>
      <c r="G288" s="49">
        <f t="shared" si="5"/>
        <v>4800000</v>
      </c>
    </row>
    <row r="289" spans="1:7" ht="16.5">
      <c r="A289" s="10">
        <v>122</v>
      </c>
      <c r="B289" s="182" t="s">
        <v>1091</v>
      </c>
      <c r="C289" s="64" t="s">
        <v>1093</v>
      </c>
      <c r="D289" s="72" t="s">
        <v>24</v>
      </c>
      <c r="E289" s="235">
        <v>75</v>
      </c>
      <c r="F289" s="49">
        <v>100000</v>
      </c>
      <c r="G289" s="49">
        <f t="shared" si="5"/>
        <v>7500000</v>
      </c>
    </row>
    <row r="290" spans="1:7" ht="16.5">
      <c r="A290" s="10">
        <v>123</v>
      </c>
      <c r="B290" s="74" t="s">
        <v>1094</v>
      </c>
      <c r="C290" s="64" t="s">
        <v>1095</v>
      </c>
      <c r="D290" s="72" t="s">
        <v>24</v>
      </c>
      <c r="E290" s="235">
        <v>60</v>
      </c>
      <c r="F290" s="49">
        <v>10000</v>
      </c>
      <c r="G290" s="49">
        <f t="shared" si="5"/>
        <v>600000</v>
      </c>
    </row>
    <row r="291" spans="1:7" ht="16.5">
      <c r="A291" s="10">
        <v>124</v>
      </c>
      <c r="B291" s="81" t="s">
        <v>1096</v>
      </c>
      <c r="C291" s="64" t="s">
        <v>1097</v>
      </c>
      <c r="D291" s="72" t="s">
        <v>24</v>
      </c>
      <c r="E291" s="235">
        <v>70</v>
      </c>
      <c r="F291" s="49">
        <v>13000</v>
      </c>
      <c r="G291" s="49">
        <f t="shared" si="5"/>
        <v>910000</v>
      </c>
    </row>
    <row r="292" spans="1:7" ht="16.5">
      <c r="A292" s="10">
        <v>125</v>
      </c>
      <c r="B292" s="74" t="s">
        <v>1096</v>
      </c>
      <c r="C292" s="221" t="s">
        <v>584</v>
      </c>
      <c r="D292" s="72" t="s">
        <v>24</v>
      </c>
      <c r="E292" s="235">
        <v>70</v>
      </c>
      <c r="F292" s="49">
        <v>26000</v>
      </c>
      <c r="G292" s="49">
        <f t="shared" si="5"/>
        <v>1820000</v>
      </c>
    </row>
    <row r="293" spans="1:7" ht="16.5">
      <c r="A293" s="10">
        <v>126</v>
      </c>
      <c r="B293" s="168" t="s">
        <v>1098</v>
      </c>
      <c r="C293" s="168"/>
      <c r="D293" s="72" t="s">
        <v>188</v>
      </c>
      <c r="E293" s="235">
        <v>5</v>
      </c>
      <c r="F293" s="49">
        <v>100000</v>
      </c>
      <c r="G293" s="49">
        <f t="shared" si="5"/>
        <v>500000</v>
      </c>
    </row>
    <row r="294" spans="1:7" ht="16.5">
      <c r="A294" s="10">
        <v>127</v>
      </c>
      <c r="B294" s="74" t="s">
        <v>1099</v>
      </c>
      <c r="C294" s="64" t="s">
        <v>1100</v>
      </c>
      <c r="D294" s="72" t="s">
        <v>24</v>
      </c>
      <c r="E294" s="235">
        <v>50</v>
      </c>
      <c r="F294" s="49">
        <v>100000</v>
      </c>
      <c r="G294" s="49">
        <f t="shared" si="5"/>
        <v>5000000</v>
      </c>
    </row>
    <row r="295" spans="1:7" ht="16.5">
      <c r="A295" s="10">
        <v>128</v>
      </c>
      <c r="B295" s="74" t="s">
        <v>1101</v>
      </c>
      <c r="C295" s="64" t="s">
        <v>1102</v>
      </c>
      <c r="D295" s="72" t="s">
        <v>24</v>
      </c>
      <c r="E295" s="235">
        <v>50</v>
      </c>
      <c r="F295" s="49">
        <v>110000</v>
      </c>
      <c r="G295" s="49">
        <f t="shared" si="5"/>
        <v>5500000</v>
      </c>
    </row>
    <row r="296" spans="1:7" ht="16.5">
      <c r="A296" s="10">
        <v>129</v>
      </c>
      <c r="B296" s="182" t="s">
        <v>574</v>
      </c>
      <c r="C296" s="221" t="s">
        <v>582</v>
      </c>
      <c r="D296" s="72" t="s">
        <v>24</v>
      </c>
      <c r="E296" s="235">
        <v>150</v>
      </c>
      <c r="F296" s="49">
        <v>11000</v>
      </c>
      <c r="G296" s="49">
        <f t="shared" si="5"/>
        <v>1650000</v>
      </c>
    </row>
    <row r="297" spans="1:7" ht="16.5">
      <c r="A297" s="10">
        <v>130</v>
      </c>
      <c r="B297" s="182" t="s">
        <v>574</v>
      </c>
      <c r="C297" s="221" t="s">
        <v>583</v>
      </c>
      <c r="D297" s="72" t="s">
        <v>24</v>
      </c>
      <c r="E297" s="235">
        <v>150</v>
      </c>
      <c r="F297" s="49">
        <v>7000</v>
      </c>
      <c r="G297" s="49">
        <f t="shared" si="5"/>
        <v>1050000</v>
      </c>
    </row>
    <row r="298" spans="1:7" ht="16.5">
      <c r="A298" s="10">
        <v>131</v>
      </c>
      <c r="B298" s="182" t="s">
        <v>574</v>
      </c>
      <c r="C298" s="221" t="s">
        <v>579</v>
      </c>
      <c r="D298" s="72" t="s">
        <v>24</v>
      </c>
      <c r="E298" s="235">
        <v>150</v>
      </c>
      <c r="F298" s="49">
        <v>8000</v>
      </c>
      <c r="G298" s="49">
        <f t="shared" si="5"/>
        <v>1200000</v>
      </c>
    </row>
    <row r="299" spans="1:7" ht="16.5">
      <c r="A299" s="10">
        <v>132</v>
      </c>
      <c r="B299" s="182" t="s">
        <v>574</v>
      </c>
      <c r="C299" s="64" t="s">
        <v>581</v>
      </c>
      <c r="D299" s="72" t="s">
        <v>24</v>
      </c>
      <c r="E299" s="235">
        <v>150</v>
      </c>
      <c r="F299" s="49">
        <v>8000</v>
      </c>
      <c r="G299" s="49">
        <f t="shared" si="5"/>
        <v>1200000</v>
      </c>
    </row>
    <row r="300" spans="1:7" ht="16.5">
      <c r="A300" s="10">
        <v>133</v>
      </c>
      <c r="B300" s="182" t="s">
        <v>574</v>
      </c>
      <c r="C300" s="64" t="s">
        <v>1103</v>
      </c>
      <c r="D300" s="72" t="s">
        <v>24</v>
      </c>
      <c r="E300" s="235">
        <v>150</v>
      </c>
      <c r="F300" s="49">
        <v>11000</v>
      </c>
      <c r="G300" s="49">
        <f t="shared" si="5"/>
        <v>1650000</v>
      </c>
    </row>
    <row r="301" spans="1:7" ht="16.5">
      <c r="A301" s="10">
        <v>134</v>
      </c>
      <c r="B301" s="182" t="s">
        <v>574</v>
      </c>
      <c r="C301" s="64" t="s">
        <v>1104</v>
      </c>
      <c r="D301" s="72" t="s">
        <v>24</v>
      </c>
      <c r="E301" s="235">
        <v>150</v>
      </c>
      <c r="F301" s="49">
        <v>10000</v>
      </c>
      <c r="G301" s="49">
        <f t="shared" si="5"/>
        <v>1500000</v>
      </c>
    </row>
    <row r="302" spans="1:7" ht="16.5">
      <c r="A302" s="10">
        <v>135</v>
      </c>
      <c r="B302" s="182" t="s">
        <v>574</v>
      </c>
      <c r="C302" s="64" t="s">
        <v>1105</v>
      </c>
      <c r="D302" s="72" t="s">
        <v>24</v>
      </c>
      <c r="E302" s="235">
        <v>100</v>
      </c>
      <c r="F302" s="49">
        <v>23000</v>
      </c>
      <c r="G302" s="49">
        <f t="shared" si="5"/>
        <v>2300000</v>
      </c>
    </row>
    <row r="303" spans="1:7" ht="16.5">
      <c r="A303" s="10">
        <v>136</v>
      </c>
      <c r="B303" s="74" t="s">
        <v>1106</v>
      </c>
      <c r="C303" s="181" t="s">
        <v>575</v>
      </c>
      <c r="D303" s="72" t="s">
        <v>24</v>
      </c>
      <c r="E303" s="235">
        <v>150</v>
      </c>
      <c r="F303" s="49">
        <v>3000</v>
      </c>
      <c r="G303" s="49">
        <f t="shared" si="5"/>
        <v>450000</v>
      </c>
    </row>
    <row r="304" spans="1:7" ht="16.5">
      <c r="A304" s="10">
        <v>137</v>
      </c>
      <c r="B304" s="74" t="s">
        <v>1106</v>
      </c>
      <c r="C304" s="222" t="s">
        <v>585</v>
      </c>
      <c r="D304" s="72" t="s">
        <v>24</v>
      </c>
      <c r="E304" s="235">
        <v>150</v>
      </c>
      <c r="F304" s="96">
        <v>5000</v>
      </c>
      <c r="G304" s="49">
        <f t="shared" si="5"/>
        <v>750000</v>
      </c>
    </row>
    <row r="305" spans="1:7" ht="16.5">
      <c r="A305" s="10">
        <v>138</v>
      </c>
      <c r="B305" s="74" t="s">
        <v>1106</v>
      </c>
      <c r="C305" s="181" t="s">
        <v>586</v>
      </c>
      <c r="D305" s="72" t="s">
        <v>24</v>
      </c>
      <c r="E305" s="235">
        <v>150</v>
      </c>
      <c r="F305" s="49">
        <v>5000</v>
      </c>
      <c r="G305" s="49">
        <f t="shared" si="5"/>
        <v>750000</v>
      </c>
    </row>
    <row r="306" spans="1:7" ht="16.5">
      <c r="A306" s="10">
        <v>139</v>
      </c>
      <c r="B306" s="182" t="s">
        <v>1107</v>
      </c>
      <c r="C306" s="64" t="s">
        <v>1108</v>
      </c>
      <c r="D306" s="72" t="s">
        <v>24</v>
      </c>
      <c r="E306" s="235">
        <v>50</v>
      </c>
      <c r="F306" s="49">
        <v>12000</v>
      </c>
      <c r="G306" s="49">
        <f t="shared" si="5"/>
        <v>600000</v>
      </c>
    </row>
    <row r="307" spans="1:7" ht="16.5">
      <c r="A307" s="10">
        <v>140</v>
      </c>
      <c r="B307" s="182" t="s">
        <v>1109</v>
      </c>
      <c r="C307" s="181" t="s">
        <v>1110</v>
      </c>
      <c r="D307" s="72" t="s">
        <v>24</v>
      </c>
      <c r="E307" s="235">
        <v>100</v>
      </c>
      <c r="F307" s="49">
        <v>5500</v>
      </c>
      <c r="G307" s="49">
        <f t="shared" si="5"/>
        <v>550000</v>
      </c>
    </row>
    <row r="308" spans="1:7" ht="16.5">
      <c r="A308" s="10">
        <v>141</v>
      </c>
      <c r="B308" s="74" t="s">
        <v>1109</v>
      </c>
      <c r="C308" s="221" t="s">
        <v>1111</v>
      </c>
      <c r="D308" s="72" t="s">
        <v>24</v>
      </c>
      <c r="E308" s="235">
        <v>150</v>
      </c>
      <c r="F308" s="49">
        <v>7000</v>
      </c>
      <c r="G308" s="49">
        <f t="shared" si="5"/>
        <v>1050000</v>
      </c>
    </row>
    <row r="309" spans="1:7" ht="16.5">
      <c r="A309" s="10">
        <v>142</v>
      </c>
      <c r="B309" s="81" t="s">
        <v>1109</v>
      </c>
      <c r="C309" s="64" t="s">
        <v>1112</v>
      </c>
      <c r="D309" s="72" t="s">
        <v>24</v>
      </c>
      <c r="E309" s="235">
        <v>150</v>
      </c>
      <c r="F309" s="96">
        <v>3500</v>
      </c>
      <c r="G309" s="49">
        <f t="shared" si="5"/>
        <v>525000</v>
      </c>
    </row>
    <row r="310" spans="1:7" ht="16.5">
      <c r="A310" s="10"/>
      <c r="B310" s="182" t="s">
        <v>1109</v>
      </c>
      <c r="C310" s="64" t="s">
        <v>1113</v>
      </c>
      <c r="D310" s="72" t="s">
        <v>24</v>
      </c>
      <c r="E310" s="235">
        <v>150</v>
      </c>
      <c r="F310" s="49">
        <v>6000</v>
      </c>
      <c r="G310" s="49">
        <f t="shared" si="5"/>
        <v>900000</v>
      </c>
    </row>
    <row r="311" spans="1:7" ht="16.5">
      <c r="A311" s="10">
        <v>1</v>
      </c>
      <c r="B311" s="168" t="s">
        <v>1109</v>
      </c>
      <c r="C311" s="64">
        <v>102</v>
      </c>
      <c r="D311" s="72" t="s">
        <v>24</v>
      </c>
      <c r="E311" s="235">
        <v>150</v>
      </c>
      <c r="F311" s="49">
        <v>3000</v>
      </c>
      <c r="G311" s="49">
        <f t="shared" si="5"/>
        <v>450000</v>
      </c>
    </row>
    <row r="312" spans="1:7" ht="16.5">
      <c r="A312" s="10">
        <v>2</v>
      </c>
      <c r="B312" s="182" t="s">
        <v>1109</v>
      </c>
      <c r="C312" s="64">
        <v>103</v>
      </c>
      <c r="D312" s="72" t="s">
        <v>24</v>
      </c>
      <c r="E312" s="235">
        <v>200</v>
      </c>
      <c r="F312" s="49">
        <v>3000</v>
      </c>
      <c r="G312" s="49">
        <f t="shared" si="5"/>
        <v>600000</v>
      </c>
    </row>
    <row r="313" spans="1:7" ht="16.5">
      <c r="A313" s="10">
        <v>3</v>
      </c>
      <c r="B313" s="74" t="s">
        <v>1109</v>
      </c>
      <c r="C313" s="220">
        <v>104</v>
      </c>
      <c r="D313" s="72" t="s">
        <v>24</v>
      </c>
      <c r="E313" s="235">
        <v>200</v>
      </c>
      <c r="F313" s="49">
        <v>3000</v>
      </c>
      <c r="G313" s="49">
        <f t="shared" si="5"/>
        <v>600000</v>
      </c>
    </row>
    <row r="314" spans="1:7" ht="16.5">
      <c r="A314" s="10">
        <v>4</v>
      </c>
      <c r="B314" s="168" t="s">
        <v>1109</v>
      </c>
      <c r="C314" s="185">
        <v>105</v>
      </c>
      <c r="D314" s="185" t="s">
        <v>1053</v>
      </c>
      <c r="E314" s="235">
        <v>150</v>
      </c>
      <c r="F314" s="49">
        <v>3000</v>
      </c>
      <c r="G314" s="49">
        <f t="shared" si="5"/>
        <v>450000</v>
      </c>
    </row>
    <row r="315" spans="1:7" ht="16.5">
      <c r="A315" s="10">
        <v>5</v>
      </c>
      <c r="B315" s="182" t="s">
        <v>1109</v>
      </c>
      <c r="C315" s="185" t="s">
        <v>1114</v>
      </c>
      <c r="D315" s="185" t="s">
        <v>24</v>
      </c>
      <c r="E315" s="235">
        <v>150</v>
      </c>
      <c r="F315" s="49">
        <v>4200</v>
      </c>
      <c r="G315" s="49">
        <f t="shared" si="5"/>
        <v>630000</v>
      </c>
    </row>
    <row r="316" spans="1:7" ht="16.5">
      <c r="A316" s="10">
        <v>6</v>
      </c>
      <c r="B316" s="168" t="s">
        <v>1109</v>
      </c>
      <c r="C316" s="64">
        <v>223</v>
      </c>
      <c r="D316" s="64" t="s">
        <v>1053</v>
      </c>
      <c r="E316" s="235">
        <v>150</v>
      </c>
      <c r="F316" s="49">
        <v>4000</v>
      </c>
      <c r="G316" s="49">
        <f t="shared" si="5"/>
        <v>600000</v>
      </c>
    </row>
    <row r="317" spans="1:7" ht="16.5">
      <c r="A317" s="10">
        <v>7</v>
      </c>
      <c r="B317" s="168" t="s">
        <v>1109</v>
      </c>
      <c r="C317" s="64">
        <v>224</v>
      </c>
      <c r="D317" s="64" t="s">
        <v>1053</v>
      </c>
      <c r="E317" s="235">
        <v>150</v>
      </c>
      <c r="F317" s="49">
        <v>4000</v>
      </c>
      <c r="G317" s="49">
        <f t="shared" si="5"/>
        <v>600000</v>
      </c>
    </row>
    <row r="318" spans="1:7" ht="16.5">
      <c r="A318" s="10">
        <v>8</v>
      </c>
      <c r="B318" s="74" t="s">
        <v>1109</v>
      </c>
      <c r="C318" s="64" t="s">
        <v>1115</v>
      </c>
      <c r="D318" s="64" t="s">
        <v>1053</v>
      </c>
      <c r="E318" s="235">
        <v>150</v>
      </c>
      <c r="F318" s="49">
        <v>15400</v>
      </c>
      <c r="G318" s="49">
        <f t="shared" si="5"/>
        <v>2310000</v>
      </c>
    </row>
    <row r="319" spans="1:7" ht="16.5">
      <c r="A319" s="10">
        <v>9</v>
      </c>
      <c r="B319" s="168" t="s">
        <v>1109</v>
      </c>
      <c r="C319" s="64">
        <v>332</v>
      </c>
      <c r="D319" s="64" t="s">
        <v>1053</v>
      </c>
      <c r="E319" s="235">
        <v>150</v>
      </c>
      <c r="F319" s="96">
        <v>3000</v>
      </c>
      <c r="G319" s="49">
        <f t="shared" si="5"/>
        <v>450000</v>
      </c>
    </row>
    <row r="320" spans="1:7" ht="16.5">
      <c r="A320" s="10">
        <v>10</v>
      </c>
      <c r="B320" s="168" t="s">
        <v>1109</v>
      </c>
      <c r="C320" s="64">
        <v>333</v>
      </c>
      <c r="D320" s="64" t="s">
        <v>1053</v>
      </c>
      <c r="E320" s="235">
        <v>150</v>
      </c>
      <c r="F320" s="96">
        <v>3000</v>
      </c>
      <c r="G320" s="49">
        <f t="shared" si="5"/>
        <v>450000</v>
      </c>
    </row>
    <row r="321" spans="1:7" ht="16.5">
      <c r="A321" s="10">
        <v>11</v>
      </c>
      <c r="B321" s="168" t="s">
        <v>1109</v>
      </c>
      <c r="C321" s="64" t="s">
        <v>1116</v>
      </c>
      <c r="D321" s="64" t="s">
        <v>1053</v>
      </c>
      <c r="E321" s="235">
        <v>150</v>
      </c>
      <c r="F321" s="96">
        <v>4000</v>
      </c>
      <c r="G321" s="49">
        <f t="shared" si="5"/>
        <v>600000</v>
      </c>
    </row>
    <row r="322" spans="1:7" ht="16.5">
      <c r="A322" s="10">
        <v>12</v>
      </c>
      <c r="B322" s="168" t="s">
        <v>1109</v>
      </c>
      <c r="C322" s="64">
        <v>473</v>
      </c>
      <c r="D322" s="64" t="s">
        <v>1053</v>
      </c>
      <c r="E322" s="235">
        <v>150</v>
      </c>
      <c r="F322" s="96">
        <v>4000</v>
      </c>
      <c r="G322" s="49">
        <f t="shared" si="5"/>
        <v>600000</v>
      </c>
    </row>
    <row r="323" spans="1:7" ht="16.5">
      <c r="A323" s="10">
        <v>13</v>
      </c>
      <c r="B323" s="74" t="s">
        <v>591</v>
      </c>
      <c r="C323" s="221"/>
      <c r="D323" s="72" t="s">
        <v>24</v>
      </c>
      <c r="E323" s="209">
        <v>100</v>
      </c>
      <c r="F323" s="96">
        <v>3800</v>
      </c>
      <c r="G323" s="49">
        <f t="shared" si="5"/>
        <v>380000</v>
      </c>
    </row>
    <row r="324" spans="1:7" ht="16.5">
      <c r="A324" s="10">
        <v>14</v>
      </c>
      <c r="B324" s="182" t="s">
        <v>593</v>
      </c>
      <c r="C324" s="181"/>
      <c r="D324" s="72" t="s">
        <v>24</v>
      </c>
      <c r="E324" s="209">
        <v>100</v>
      </c>
      <c r="F324" s="96">
        <v>1300</v>
      </c>
      <c r="G324" s="49">
        <f t="shared" si="5"/>
        <v>130000</v>
      </c>
    </row>
    <row r="325" spans="1:7" ht="16.5">
      <c r="A325" s="10">
        <v>15</v>
      </c>
      <c r="B325" s="65" t="s">
        <v>603</v>
      </c>
      <c r="C325" s="106"/>
      <c r="D325" s="207" t="s">
        <v>24</v>
      </c>
      <c r="E325" s="216">
        <v>60</v>
      </c>
      <c r="F325" s="96">
        <v>16000</v>
      </c>
      <c r="G325" s="49">
        <f t="shared" si="5"/>
        <v>960000</v>
      </c>
    </row>
    <row r="326" spans="1:7" ht="16.5">
      <c r="A326" s="10">
        <v>16</v>
      </c>
      <c r="B326" s="74" t="s">
        <v>1143</v>
      </c>
      <c r="C326" s="221" t="s">
        <v>338</v>
      </c>
      <c r="D326" s="114" t="s">
        <v>508</v>
      </c>
      <c r="E326" s="209">
        <v>12</v>
      </c>
      <c r="F326" s="96">
        <v>125000</v>
      </c>
      <c r="G326" s="49">
        <f t="shared" si="5"/>
        <v>1500000</v>
      </c>
    </row>
    <row r="327" spans="1:7" ht="16.5">
      <c r="A327" s="10"/>
      <c r="B327" s="128"/>
      <c r="C327" s="129"/>
      <c r="D327" s="280"/>
      <c r="E327" s="281"/>
      <c r="F327" s="282"/>
      <c r="G327" s="126">
        <f>SUM(G183:G326)</f>
        <v>222154000</v>
      </c>
    </row>
    <row r="328" spans="1:7" ht="16.5">
      <c r="A328" s="9"/>
      <c r="B328" s="119" t="s">
        <v>204</v>
      </c>
      <c r="C328" s="119"/>
      <c r="D328" s="119"/>
      <c r="E328" s="119"/>
      <c r="F328" s="120"/>
      <c r="G328" s="14">
        <f>G327+G181</f>
        <v>396564000</v>
      </c>
    </row>
    <row r="329" spans="1:7" ht="17.25">
      <c r="A329" s="9"/>
      <c r="B329" s="18" t="s">
        <v>614</v>
      </c>
      <c r="C329" s="12"/>
      <c r="D329" s="7"/>
      <c r="E329" s="7"/>
      <c r="F329" s="19"/>
      <c r="G329" s="4"/>
    </row>
    <row r="330" spans="1:7" ht="16.5">
      <c r="A330" s="5">
        <v>1</v>
      </c>
      <c r="B330" s="259" t="s">
        <v>834</v>
      </c>
      <c r="C330" s="260"/>
      <c r="D330" s="209" t="s">
        <v>28</v>
      </c>
      <c r="E330" s="238">
        <v>30</v>
      </c>
      <c r="F330" s="69">
        <v>330000</v>
      </c>
      <c r="G330" s="69">
        <f t="shared" ref="G330:G382" si="6">E330*F330</f>
        <v>9900000</v>
      </c>
    </row>
    <row r="331" spans="1:7" ht="16.5">
      <c r="A331" s="5">
        <v>2</v>
      </c>
      <c r="B331" s="259" t="s">
        <v>1118</v>
      </c>
      <c r="C331" s="209" t="s">
        <v>1133</v>
      </c>
      <c r="D331" s="209" t="s">
        <v>28</v>
      </c>
      <c r="E331" s="238">
        <v>12</v>
      </c>
      <c r="F331" s="69">
        <v>580000</v>
      </c>
      <c r="G331" s="69">
        <f t="shared" si="6"/>
        <v>6960000</v>
      </c>
    </row>
    <row r="332" spans="1:7" ht="16.5">
      <c r="A332" s="5">
        <v>3</v>
      </c>
      <c r="B332" s="259" t="s">
        <v>835</v>
      </c>
      <c r="C332" s="260" t="s">
        <v>836</v>
      </c>
      <c r="D332" s="209" t="s">
        <v>20</v>
      </c>
      <c r="E332" s="238">
        <v>6</v>
      </c>
      <c r="F332" s="69">
        <v>780000</v>
      </c>
      <c r="G332" s="69">
        <f t="shared" ref="G332:G336" si="7">E332*F332</f>
        <v>4680000</v>
      </c>
    </row>
    <row r="333" spans="1:7" ht="16.5">
      <c r="A333" s="5">
        <v>4</v>
      </c>
      <c r="B333" s="259" t="s">
        <v>831</v>
      </c>
      <c r="C333" s="209" t="s">
        <v>1138</v>
      </c>
      <c r="D333" s="209" t="s">
        <v>687</v>
      </c>
      <c r="E333" s="238">
        <v>20</v>
      </c>
      <c r="F333" s="69">
        <v>600000</v>
      </c>
      <c r="G333" s="69">
        <f t="shared" si="7"/>
        <v>12000000</v>
      </c>
    </row>
    <row r="334" spans="1:7" ht="16.5">
      <c r="A334" s="5">
        <v>5</v>
      </c>
      <c r="B334" s="259" t="s">
        <v>832</v>
      </c>
      <c r="C334" s="238" t="s">
        <v>833</v>
      </c>
      <c r="D334" s="209" t="s">
        <v>181</v>
      </c>
      <c r="E334" s="238">
        <v>800</v>
      </c>
      <c r="F334" s="69">
        <v>22000</v>
      </c>
      <c r="G334" s="69">
        <f t="shared" si="7"/>
        <v>17600000</v>
      </c>
    </row>
    <row r="335" spans="1:7" ht="16.5">
      <c r="A335" s="5">
        <v>6</v>
      </c>
      <c r="B335" s="259" t="s">
        <v>1122</v>
      </c>
      <c r="C335" s="260" t="s">
        <v>1123</v>
      </c>
      <c r="D335" s="209" t="s">
        <v>181</v>
      </c>
      <c r="E335" s="238">
        <v>1000</v>
      </c>
      <c r="F335" s="69">
        <v>15000</v>
      </c>
      <c r="G335" s="69">
        <f t="shared" si="7"/>
        <v>15000000</v>
      </c>
    </row>
    <row r="336" spans="1:7" ht="16.5">
      <c r="A336" s="5">
        <v>7</v>
      </c>
      <c r="B336" s="231" t="s">
        <v>846</v>
      </c>
      <c r="C336" s="194" t="s">
        <v>847</v>
      </c>
      <c r="D336" s="197" t="s">
        <v>671</v>
      </c>
      <c r="E336" s="238">
        <v>250</v>
      </c>
      <c r="F336" s="50">
        <v>90000</v>
      </c>
      <c r="G336" s="50">
        <f t="shared" si="7"/>
        <v>22500000</v>
      </c>
    </row>
    <row r="337" spans="1:8" ht="16.5">
      <c r="A337" s="5"/>
      <c r="B337" s="253" t="s">
        <v>1166</v>
      </c>
      <c r="C337" s="101"/>
      <c r="D337" s="101"/>
      <c r="E337" s="249"/>
      <c r="F337" s="250"/>
      <c r="G337" s="252">
        <f>SUM(G330:G336)</f>
        <v>88640000</v>
      </c>
    </row>
    <row r="338" spans="1:8" ht="16.5">
      <c r="A338" s="5">
        <v>1</v>
      </c>
      <c r="B338" s="231" t="s">
        <v>844</v>
      </c>
      <c r="C338" s="194" t="s">
        <v>845</v>
      </c>
      <c r="D338" s="195" t="s">
        <v>508</v>
      </c>
      <c r="E338" s="196">
        <v>50</v>
      </c>
      <c r="F338" s="50">
        <v>11000</v>
      </c>
      <c r="G338" s="50">
        <f t="shared" si="6"/>
        <v>550000</v>
      </c>
    </row>
    <row r="339" spans="1:8" ht="16.5">
      <c r="A339" s="5">
        <v>2</v>
      </c>
      <c r="B339" s="231" t="s">
        <v>849</v>
      </c>
      <c r="C339" s="199" t="s">
        <v>850</v>
      </c>
      <c r="D339" s="197" t="s">
        <v>38</v>
      </c>
      <c r="E339" s="196">
        <v>5</v>
      </c>
      <c r="F339" s="69">
        <v>280000</v>
      </c>
      <c r="G339" s="50">
        <f t="shared" si="6"/>
        <v>1400000</v>
      </c>
    </row>
    <row r="340" spans="1:8" ht="16.5">
      <c r="A340" s="5">
        <v>3</v>
      </c>
      <c r="B340" s="232" t="s">
        <v>883</v>
      </c>
      <c r="C340" s="198" t="s">
        <v>873</v>
      </c>
      <c r="D340" s="197" t="s">
        <v>24</v>
      </c>
      <c r="E340" s="196">
        <v>6</v>
      </c>
      <c r="F340" s="69">
        <v>1900000</v>
      </c>
      <c r="G340" s="50">
        <f t="shared" si="6"/>
        <v>11400000</v>
      </c>
    </row>
    <row r="341" spans="1:8" ht="16.5">
      <c r="A341" s="5">
        <v>4</v>
      </c>
      <c r="B341" s="232" t="s">
        <v>883</v>
      </c>
      <c r="C341" s="198" t="s">
        <v>876</v>
      </c>
      <c r="D341" s="197" t="s">
        <v>24</v>
      </c>
      <c r="E341" s="196">
        <v>6</v>
      </c>
      <c r="F341" s="50">
        <v>2100000</v>
      </c>
      <c r="G341" s="50">
        <f t="shared" si="6"/>
        <v>12600000</v>
      </c>
    </row>
    <row r="342" spans="1:8" ht="16.5">
      <c r="A342" s="5">
        <v>5</v>
      </c>
      <c r="B342" s="232" t="s">
        <v>883</v>
      </c>
      <c r="C342" s="198" t="s">
        <v>168</v>
      </c>
      <c r="D342" s="197" t="s">
        <v>24</v>
      </c>
      <c r="E342" s="196">
        <v>6</v>
      </c>
      <c r="F342" s="50">
        <v>2400000</v>
      </c>
      <c r="G342" s="50">
        <f t="shared" si="6"/>
        <v>14400000</v>
      </c>
      <c r="H342" t="s">
        <v>1167</v>
      </c>
    </row>
    <row r="343" spans="1:8" ht="16.5">
      <c r="A343" s="5">
        <v>6</v>
      </c>
      <c r="B343" s="232" t="s">
        <v>883</v>
      </c>
      <c r="C343" s="198" t="s">
        <v>877</v>
      </c>
      <c r="D343" s="197" t="s">
        <v>24</v>
      </c>
      <c r="E343" s="196">
        <v>6</v>
      </c>
      <c r="F343" s="50">
        <v>2700000</v>
      </c>
      <c r="G343" s="50">
        <f t="shared" si="6"/>
        <v>16200000</v>
      </c>
    </row>
    <row r="344" spans="1:8" ht="16.5">
      <c r="A344" s="5">
        <v>7</v>
      </c>
      <c r="B344" s="247" t="s">
        <v>1119</v>
      </c>
      <c r="C344" s="198" t="s">
        <v>627</v>
      </c>
      <c r="D344" s="197" t="s">
        <v>1120</v>
      </c>
      <c r="E344" s="238">
        <v>5</v>
      </c>
      <c r="F344" s="50">
        <v>150000</v>
      </c>
      <c r="G344" s="50">
        <f t="shared" si="6"/>
        <v>750000</v>
      </c>
    </row>
    <row r="345" spans="1:8" ht="16.5">
      <c r="A345" s="5">
        <v>8</v>
      </c>
      <c r="B345" s="232" t="s">
        <v>872</v>
      </c>
      <c r="C345" s="198" t="s">
        <v>873</v>
      </c>
      <c r="D345" s="197" t="s">
        <v>24</v>
      </c>
      <c r="E345" s="198">
        <v>6</v>
      </c>
      <c r="F345" s="50">
        <v>1900000</v>
      </c>
      <c r="G345" s="50">
        <f t="shared" si="6"/>
        <v>11400000</v>
      </c>
    </row>
    <row r="346" spans="1:8" ht="16.5">
      <c r="A346" s="5">
        <v>9</v>
      </c>
      <c r="B346" s="232" t="s">
        <v>872</v>
      </c>
      <c r="C346" s="198" t="s">
        <v>874</v>
      </c>
      <c r="D346" s="197" t="s">
        <v>24</v>
      </c>
      <c r="E346" s="198">
        <v>6</v>
      </c>
      <c r="F346" s="50">
        <v>1930000</v>
      </c>
      <c r="G346" s="50">
        <f t="shared" si="6"/>
        <v>11580000</v>
      </c>
    </row>
    <row r="347" spans="1:8" ht="16.5">
      <c r="A347" s="5">
        <v>10</v>
      </c>
      <c r="B347" s="232" t="s">
        <v>872</v>
      </c>
      <c r="C347" s="198" t="s">
        <v>875</v>
      </c>
      <c r="D347" s="197" t="s">
        <v>24</v>
      </c>
      <c r="E347" s="198">
        <v>6</v>
      </c>
      <c r="F347" s="50">
        <v>2000000</v>
      </c>
      <c r="G347" s="50">
        <f t="shared" si="6"/>
        <v>12000000</v>
      </c>
    </row>
    <row r="348" spans="1:8" ht="16.5">
      <c r="A348" s="5"/>
      <c r="B348" s="232"/>
      <c r="C348" s="198"/>
      <c r="D348" s="197"/>
      <c r="E348" s="198"/>
      <c r="F348" s="50"/>
      <c r="G348" s="121">
        <f>SUM(G338:G347)</f>
        <v>92280000</v>
      </c>
    </row>
    <row r="349" spans="1:8" ht="16.5">
      <c r="A349" s="5">
        <v>1</v>
      </c>
      <c r="B349" s="232" t="s">
        <v>872</v>
      </c>
      <c r="C349" s="198" t="s">
        <v>876</v>
      </c>
      <c r="D349" s="197" t="s">
        <v>24</v>
      </c>
      <c r="E349" s="198">
        <v>6</v>
      </c>
      <c r="F349" s="50">
        <v>2100000</v>
      </c>
      <c r="G349" s="50">
        <f t="shared" si="6"/>
        <v>12600000</v>
      </c>
    </row>
    <row r="350" spans="1:8" ht="16.5">
      <c r="A350" s="5">
        <v>2</v>
      </c>
      <c r="B350" s="232" t="s">
        <v>872</v>
      </c>
      <c r="C350" s="198" t="s">
        <v>168</v>
      </c>
      <c r="D350" s="197" t="s">
        <v>24</v>
      </c>
      <c r="E350" s="198">
        <v>6</v>
      </c>
      <c r="F350" s="50">
        <v>2300000</v>
      </c>
      <c r="G350" s="50">
        <f t="shared" si="6"/>
        <v>13800000</v>
      </c>
    </row>
    <row r="351" spans="1:8" ht="16.5">
      <c r="A351" s="5">
        <v>3</v>
      </c>
      <c r="B351" s="232" t="s">
        <v>872</v>
      </c>
      <c r="C351" s="198" t="s">
        <v>877</v>
      </c>
      <c r="D351" s="197" t="s">
        <v>24</v>
      </c>
      <c r="E351" s="198">
        <v>6</v>
      </c>
      <c r="F351" s="50">
        <v>2600000</v>
      </c>
      <c r="G351" s="50">
        <f t="shared" si="6"/>
        <v>15600000</v>
      </c>
    </row>
    <row r="352" spans="1:8" ht="16.5">
      <c r="A352" s="5">
        <v>4</v>
      </c>
      <c r="B352" s="232" t="s">
        <v>872</v>
      </c>
      <c r="C352" s="198" t="s">
        <v>882</v>
      </c>
      <c r="D352" s="197" t="s">
        <v>24</v>
      </c>
      <c r="E352" s="196">
        <v>6</v>
      </c>
      <c r="F352" s="50">
        <v>2900000</v>
      </c>
      <c r="G352" s="50">
        <f t="shared" si="6"/>
        <v>17400000</v>
      </c>
    </row>
    <row r="353" spans="1:8" ht="16.5">
      <c r="A353" s="5">
        <v>5</v>
      </c>
      <c r="B353" s="231" t="s">
        <v>1121</v>
      </c>
      <c r="C353" s="198" t="s">
        <v>627</v>
      </c>
      <c r="D353" s="197" t="s">
        <v>1120</v>
      </c>
      <c r="E353" s="198">
        <v>23</v>
      </c>
      <c r="F353" s="50">
        <v>130000</v>
      </c>
      <c r="G353" s="50">
        <f t="shared" si="6"/>
        <v>2990000</v>
      </c>
      <c r="H353" t="s">
        <v>1215</v>
      </c>
    </row>
    <row r="354" spans="1:8" ht="16.5">
      <c r="A354" s="5">
        <v>6</v>
      </c>
      <c r="B354" s="231" t="s">
        <v>861</v>
      </c>
      <c r="C354" s="220" t="s">
        <v>858</v>
      </c>
      <c r="D354" s="197" t="s">
        <v>38</v>
      </c>
      <c r="E354" s="198">
        <v>5</v>
      </c>
      <c r="F354" s="239">
        <v>130000</v>
      </c>
      <c r="G354" s="50">
        <f t="shared" si="6"/>
        <v>650000</v>
      </c>
    </row>
    <row r="355" spans="1:8" ht="16.5">
      <c r="A355" s="5">
        <v>7</v>
      </c>
      <c r="B355" s="231" t="s">
        <v>860</v>
      </c>
      <c r="C355" s="220" t="s">
        <v>858</v>
      </c>
      <c r="D355" s="197" t="s">
        <v>38</v>
      </c>
      <c r="E355" s="238">
        <v>23</v>
      </c>
      <c r="F355" s="239">
        <v>130000</v>
      </c>
      <c r="G355" s="50">
        <f t="shared" si="6"/>
        <v>2990000</v>
      </c>
    </row>
    <row r="356" spans="1:8" ht="16.5">
      <c r="A356" s="5">
        <v>8</v>
      </c>
      <c r="B356" s="231" t="s">
        <v>857</v>
      </c>
      <c r="C356" s="220" t="s">
        <v>858</v>
      </c>
      <c r="D356" s="197" t="s">
        <v>38</v>
      </c>
      <c r="E356" s="238">
        <v>45</v>
      </c>
      <c r="F356" s="50">
        <v>130000</v>
      </c>
      <c r="G356" s="50">
        <f t="shared" si="6"/>
        <v>5850000</v>
      </c>
    </row>
    <row r="357" spans="1:8" ht="16.5">
      <c r="A357" s="5">
        <v>9</v>
      </c>
      <c r="B357" s="231" t="s">
        <v>859</v>
      </c>
      <c r="C357" s="220" t="s">
        <v>858</v>
      </c>
      <c r="D357" s="197" t="s">
        <v>38</v>
      </c>
      <c r="E357" s="238">
        <v>23</v>
      </c>
      <c r="F357" s="50">
        <v>130000</v>
      </c>
      <c r="G357" s="50">
        <f t="shared" si="6"/>
        <v>2990000</v>
      </c>
    </row>
    <row r="358" spans="1:8" ht="16.5">
      <c r="A358" s="5">
        <v>10</v>
      </c>
      <c r="B358" s="231" t="s">
        <v>838</v>
      </c>
      <c r="C358" s="194" t="s">
        <v>1134</v>
      </c>
      <c r="D358" s="197" t="s">
        <v>38</v>
      </c>
      <c r="E358" s="198">
        <v>5</v>
      </c>
      <c r="F358" s="50">
        <v>200000</v>
      </c>
      <c r="G358" s="50">
        <f t="shared" si="6"/>
        <v>1000000</v>
      </c>
    </row>
    <row r="359" spans="1:8" ht="16.5">
      <c r="A359" s="5">
        <v>11</v>
      </c>
      <c r="B359" s="231" t="s">
        <v>867</v>
      </c>
      <c r="C359" s="220"/>
      <c r="D359" s="195" t="s">
        <v>181</v>
      </c>
      <c r="E359" s="196">
        <v>150</v>
      </c>
      <c r="F359" s="50">
        <v>30000</v>
      </c>
      <c r="G359" s="50">
        <f t="shared" si="6"/>
        <v>4500000</v>
      </c>
    </row>
    <row r="360" spans="1:8" ht="16.5">
      <c r="A360" s="5"/>
      <c r="B360" s="231"/>
      <c r="C360" s="220"/>
      <c r="D360" s="195"/>
      <c r="E360" s="196"/>
      <c r="F360" s="50"/>
      <c r="G360" s="121">
        <f>SUM(G349:G359)</f>
        <v>80370000</v>
      </c>
    </row>
    <row r="361" spans="1:8" ht="16.5">
      <c r="A361" s="5">
        <v>1</v>
      </c>
      <c r="B361" s="231" t="s">
        <v>840</v>
      </c>
      <c r="C361" s="220" t="s">
        <v>645</v>
      </c>
      <c r="D361" s="195" t="s">
        <v>38</v>
      </c>
      <c r="E361" s="196">
        <v>130</v>
      </c>
      <c r="F361" s="50">
        <v>36000</v>
      </c>
      <c r="G361" s="50">
        <f t="shared" si="6"/>
        <v>4680000</v>
      </c>
    </row>
    <row r="362" spans="1:8" ht="16.5">
      <c r="A362" s="5">
        <v>2</v>
      </c>
      <c r="B362" s="231" t="s">
        <v>841</v>
      </c>
      <c r="C362" s="220" t="s">
        <v>645</v>
      </c>
      <c r="D362" s="195" t="s">
        <v>38</v>
      </c>
      <c r="E362" s="196">
        <v>30</v>
      </c>
      <c r="F362" s="50">
        <v>36000</v>
      </c>
      <c r="G362" s="50">
        <f t="shared" si="6"/>
        <v>1080000</v>
      </c>
    </row>
    <row r="363" spans="1:8" ht="16.5">
      <c r="A363" s="5">
        <v>3</v>
      </c>
      <c r="B363" s="231" t="s">
        <v>842</v>
      </c>
      <c r="C363" s="220" t="s">
        <v>648</v>
      </c>
      <c r="D363" s="195" t="s">
        <v>38</v>
      </c>
      <c r="E363" s="238">
        <v>130</v>
      </c>
      <c r="F363" s="50">
        <v>37000</v>
      </c>
      <c r="G363" s="50">
        <f t="shared" si="6"/>
        <v>4810000</v>
      </c>
    </row>
    <row r="364" spans="1:8" ht="16.5">
      <c r="A364" s="5">
        <v>4</v>
      </c>
      <c r="B364" s="231" t="s">
        <v>843</v>
      </c>
      <c r="C364" s="194" t="s">
        <v>648</v>
      </c>
      <c r="D364" s="195" t="s">
        <v>38</v>
      </c>
      <c r="E364" s="196">
        <v>130</v>
      </c>
      <c r="F364" s="50">
        <v>37000</v>
      </c>
      <c r="G364" s="50">
        <f t="shared" si="6"/>
        <v>4810000</v>
      </c>
    </row>
    <row r="365" spans="1:8" ht="16.5">
      <c r="A365" s="5">
        <v>5</v>
      </c>
      <c r="B365" s="231" t="s">
        <v>652</v>
      </c>
      <c r="C365" s="194"/>
      <c r="D365" s="197" t="s">
        <v>100</v>
      </c>
      <c r="E365" s="198">
        <v>5.98</v>
      </c>
      <c r="F365" s="50">
        <v>350000</v>
      </c>
      <c r="G365" s="50">
        <f t="shared" si="6"/>
        <v>2093000.0000000002</v>
      </c>
      <c r="H365" t="s">
        <v>1216</v>
      </c>
    </row>
    <row r="366" spans="1:8" ht="16.5">
      <c r="A366" s="5">
        <v>6</v>
      </c>
      <c r="B366" s="231" t="s">
        <v>839</v>
      </c>
      <c r="C366" s="194"/>
      <c r="D366" s="197" t="s">
        <v>38</v>
      </c>
      <c r="E366" s="198">
        <v>34</v>
      </c>
      <c r="F366" s="50">
        <v>12000</v>
      </c>
      <c r="G366" s="50">
        <f t="shared" si="6"/>
        <v>408000</v>
      </c>
    </row>
    <row r="367" spans="1:8" ht="16.5">
      <c r="A367" s="5">
        <v>7</v>
      </c>
      <c r="B367" s="231" t="s">
        <v>851</v>
      </c>
      <c r="C367" s="194" t="s">
        <v>852</v>
      </c>
      <c r="D367" s="197" t="s">
        <v>38</v>
      </c>
      <c r="E367" s="196">
        <v>200</v>
      </c>
      <c r="F367" s="50">
        <v>11000</v>
      </c>
      <c r="G367" s="50">
        <f t="shared" si="6"/>
        <v>2200000</v>
      </c>
    </row>
    <row r="368" spans="1:8" ht="16.5">
      <c r="A368" s="5">
        <v>8</v>
      </c>
      <c r="B368" s="231" t="s">
        <v>862</v>
      </c>
      <c r="C368" s="220" t="s">
        <v>875</v>
      </c>
      <c r="D368" s="197" t="s">
        <v>35</v>
      </c>
      <c r="E368" s="198">
        <v>1</v>
      </c>
      <c r="F368" s="50">
        <v>130000</v>
      </c>
      <c r="G368" s="50">
        <f t="shared" si="6"/>
        <v>130000</v>
      </c>
    </row>
    <row r="369" spans="1:7" ht="16.5">
      <c r="A369" s="5">
        <v>9</v>
      </c>
      <c r="B369" s="231" t="s">
        <v>848</v>
      </c>
      <c r="C369" s="220" t="s">
        <v>1136</v>
      </c>
      <c r="D369" s="197" t="s">
        <v>1157</v>
      </c>
      <c r="E369" s="196">
        <v>30</v>
      </c>
      <c r="F369" s="50">
        <v>70000</v>
      </c>
      <c r="G369" s="50">
        <f t="shared" si="6"/>
        <v>2100000</v>
      </c>
    </row>
    <row r="370" spans="1:7" ht="16.5">
      <c r="A370" s="5">
        <v>10</v>
      </c>
      <c r="B370" s="231" t="s">
        <v>848</v>
      </c>
      <c r="C370" s="220" t="s">
        <v>1135</v>
      </c>
      <c r="D370" s="197" t="s">
        <v>1157</v>
      </c>
      <c r="E370" s="196">
        <v>30</v>
      </c>
      <c r="F370" s="50">
        <v>90000</v>
      </c>
      <c r="G370" s="50">
        <f t="shared" si="6"/>
        <v>2700000</v>
      </c>
    </row>
    <row r="371" spans="1:7" ht="16.5">
      <c r="A371" s="5">
        <v>11</v>
      </c>
      <c r="B371" s="231" t="s">
        <v>864</v>
      </c>
      <c r="C371" s="220" t="s">
        <v>865</v>
      </c>
      <c r="D371" s="220" t="s">
        <v>866</v>
      </c>
      <c r="E371" s="196">
        <v>100</v>
      </c>
      <c r="F371" s="50">
        <v>110000</v>
      </c>
      <c r="G371" s="50">
        <f t="shared" si="6"/>
        <v>11000000</v>
      </c>
    </row>
    <row r="372" spans="1:7" ht="16.5">
      <c r="A372" s="5">
        <v>12</v>
      </c>
      <c r="B372" s="232" t="s">
        <v>880</v>
      </c>
      <c r="C372" s="198" t="s">
        <v>881</v>
      </c>
      <c r="D372" s="197" t="s">
        <v>671</v>
      </c>
      <c r="E372" s="196">
        <v>16</v>
      </c>
      <c r="F372" s="50">
        <v>456000</v>
      </c>
      <c r="G372" s="50">
        <f t="shared" si="6"/>
        <v>7296000</v>
      </c>
    </row>
    <row r="373" spans="1:7" ht="16.5">
      <c r="A373" s="5">
        <v>13</v>
      </c>
      <c r="B373" s="232" t="s">
        <v>870</v>
      </c>
      <c r="C373" s="198" t="s">
        <v>871</v>
      </c>
      <c r="D373" s="197" t="s">
        <v>671</v>
      </c>
      <c r="E373" s="198">
        <v>70</v>
      </c>
      <c r="F373" s="50">
        <v>60000</v>
      </c>
      <c r="G373" s="50">
        <f t="shared" si="6"/>
        <v>4200000</v>
      </c>
    </row>
    <row r="374" spans="1:7" ht="16.5">
      <c r="A374" s="5">
        <v>14</v>
      </c>
      <c r="B374" s="232" t="s">
        <v>870</v>
      </c>
      <c r="C374" s="198" t="s">
        <v>879</v>
      </c>
      <c r="D374" s="197" t="s">
        <v>671</v>
      </c>
      <c r="E374" s="198">
        <v>16</v>
      </c>
      <c r="F374" s="50">
        <v>80000</v>
      </c>
      <c r="G374" s="50">
        <f t="shared" si="6"/>
        <v>1280000</v>
      </c>
    </row>
    <row r="375" spans="1:7" ht="16.5">
      <c r="A375" s="5">
        <v>15</v>
      </c>
      <c r="B375" s="232" t="s">
        <v>868</v>
      </c>
      <c r="C375" s="198" t="s">
        <v>869</v>
      </c>
      <c r="D375" s="197" t="s">
        <v>671</v>
      </c>
      <c r="E375" s="198">
        <v>70</v>
      </c>
      <c r="F375" s="50">
        <v>70000</v>
      </c>
      <c r="G375" s="50">
        <f t="shared" si="6"/>
        <v>4900000</v>
      </c>
    </row>
    <row r="376" spans="1:7" ht="16.5">
      <c r="A376" s="5">
        <v>16</v>
      </c>
      <c r="B376" s="232" t="s">
        <v>868</v>
      </c>
      <c r="C376" s="198" t="s">
        <v>878</v>
      </c>
      <c r="D376" s="197" t="s">
        <v>671</v>
      </c>
      <c r="E376" s="198">
        <v>70</v>
      </c>
      <c r="F376" s="50">
        <v>90000</v>
      </c>
      <c r="G376" s="50">
        <f t="shared" si="6"/>
        <v>6300000</v>
      </c>
    </row>
    <row r="377" spans="1:7" ht="16.5">
      <c r="A377" s="5">
        <v>17</v>
      </c>
      <c r="B377" s="231" t="s">
        <v>853</v>
      </c>
      <c r="C377" s="194" t="s">
        <v>854</v>
      </c>
      <c r="D377" s="197" t="s">
        <v>38</v>
      </c>
      <c r="E377" s="196">
        <v>55.5</v>
      </c>
      <c r="F377" s="50">
        <v>68000</v>
      </c>
      <c r="G377" s="50">
        <f t="shared" si="6"/>
        <v>3774000</v>
      </c>
    </row>
    <row r="378" spans="1:7" ht="16.5">
      <c r="A378" s="5">
        <v>18</v>
      </c>
      <c r="B378" s="231" t="s">
        <v>855</v>
      </c>
      <c r="C378" s="194" t="s">
        <v>856</v>
      </c>
      <c r="D378" s="197" t="s">
        <v>38</v>
      </c>
      <c r="E378" s="196">
        <v>15</v>
      </c>
      <c r="F378" s="50">
        <v>80000</v>
      </c>
      <c r="G378" s="50">
        <f t="shared" si="6"/>
        <v>1200000</v>
      </c>
    </row>
    <row r="379" spans="1:7" ht="16.5">
      <c r="A379" s="5">
        <v>19</v>
      </c>
      <c r="B379" s="231" t="s">
        <v>863</v>
      </c>
      <c r="C379" s="220" t="s">
        <v>1137</v>
      </c>
      <c r="D379" s="197" t="s">
        <v>671</v>
      </c>
      <c r="E379" s="198">
        <v>45</v>
      </c>
      <c r="F379" s="50">
        <v>70000</v>
      </c>
      <c r="G379" s="50">
        <f t="shared" si="6"/>
        <v>3150000</v>
      </c>
    </row>
    <row r="380" spans="1:7" ht="16.5">
      <c r="A380" s="5">
        <v>20</v>
      </c>
      <c r="B380" s="231" t="s">
        <v>1141</v>
      </c>
      <c r="C380" s="220"/>
      <c r="D380" s="197" t="s">
        <v>671</v>
      </c>
      <c r="E380" s="198">
        <v>55</v>
      </c>
      <c r="F380" s="62">
        <v>77000</v>
      </c>
      <c r="G380" s="50">
        <f t="shared" si="6"/>
        <v>4235000</v>
      </c>
    </row>
    <row r="381" spans="1:7" ht="16.5">
      <c r="A381" s="5">
        <v>21</v>
      </c>
      <c r="B381" s="231" t="s">
        <v>1142</v>
      </c>
      <c r="C381" s="220"/>
      <c r="D381" s="197" t="s">
        <v>671</v>
      </c>
      <c r="E381" s="198">
        <v>55</v>
      </c>
      <c r="F381" s="50">
        <v>77000</v>
      </c>
      <c r="G381" s="50">
        <f t="shared" si="6"/>
        <v>4235000</v>
      </c>
    </row>
    <row r="382" spans="1:7" ht="16.5">
      <c r="A382" s="5">
        <v>22</v>
      </c>
      <c r="B382" s="231" t="s">
        <v>837</v>
      </c>
      <c r="C382" s="194" t="s">
        <v>1149</v>
      </c>
      <c r="D382" s="197" t="s">
        <v>188</v>
      </c>
      <c r="E382" s="198">
        <v>5.98</v>
      </c>
      <c r="F382" s="50">
        <v>17000</v>
      </c>
      <c r="G382" s="50">
        <f t="shared" si="6"/>
        <v>101660</v>
      </c>
    </row>
    <row r="383" spans="1:7" ht="16.5">
      <c r="A383" s="5"/>
      <c r="B383" s="254"/>
      <c r="C383" s="255"/>
      <c r="D383" s="256"/>
      <c r="E383" s="257"/>
      <c r="F383" s="258"/>
      <c r="G383" s="121">
        <f>SUM(G361:G382)</f>
        <v>76682660</v>
      </c>
    </row>
    <row r="384" spans="1:7" ht="16.5">
      <c r="A384" s="5"/>
      <c r="B384" s="119" t="s">
        <v>204</v>
      </c>
      <c r="C384" s="119"/>
      <c r="D384" s="119"/>
      <c r="E384" s="119"/>
      <c r="F384" s="120"/>
      <c r="G384" s="14">
        <f>G383+G360+G348+G337</f>
        <v>337972660</v>
      </c>
    </row>
    <row r="385" spans="1:8" ht="17.25">
      <c r="A385" s="31"/>
      <c r="B385" s="18" t="s">
        <v>690</v>
      </c>
      <c r="C385" s="12"/>
      <c r="D385" s="7"/>
      <c r="E385" s="7"/>
      <c r="F385" s="8"/>
      <c r="G385" s="13"/>
    </row>
    <row r="386" spans="1:8" ht="16.5">
      <c r="A386" s="5">
        <v>1</v>
      </c>
      <c r="B386" s="192" t="s">
        <v>697</v>
      </c>
      <c r="C386" s="168"/>
      <c r="D386" s="233" t="s">
        <v>17</v>
      </c>
      <c r="E386" s="233">
        <v>560</v>
      </c>
      <c r="F386" s="69">
        <v>40000</v>
      </c>
      <c r="G386" s="50">
        <f t="shared" ref="G386:G389" si="8">E386*F386</f>
        <v>22400000</v>
      </c>
    </row>
    <row r="387" spans="1:8" ht="16.5">
      <c r="A387" s="5">
        <v>2</v>
      </c>
      <c r="B387" s="192" t="s">
        <v>699</v>
      </c>
      <c r="C387" s="168"/>
      <c r="D387" s="233" t="s">
        <v>17</v>
      </c>
      <c r="E387" s="236">
        <v>560</v>
      </c>
      <c r="F387" s="69">
        <v>41000</v>
      </c>
      <c r="G387" s="50">
        <f t="shared" si="8"/>
        <v>22960000</v>
      </c>
    </row>
    <row r="388" spans="1:8" ht="16.5">
      <c r="A388" s="5">
        <v>3</v>
      </c>
      <c r="B388" s="192" t="s">
        <v>701</v>
      </c>
      <c r="C388" s="168"/>
      <c r="D388" s="233" t="s">
        <v>17</v>
      </c>
      <c r="E388" s="236">
        <v>600</v>
      </c>
      <c r="F388" s="69">
        <v>68000</v>
      </c>
      <c r="G388" s="50">
        <f t="shared" si="8"/>
        <v>40800000</v>
      </c>
      <c r="H388" t="s">
        <v>1215</v>
      </c>
    </row>
    <row r="389" spans="1:8" ht="16.5">
      <c r="A389" s="5">
        <v>4</v>
      </c>
      <c r="B389" s="234" t="s">
        <v>1117</v>
      </c>
      <c r="C389" s="168"/>
      <c r="D389" s="233" t="s">
        <v>17</v>
      </c>
      <c r="E389" s="233">
        <v>320</v>
      </c>
      <c r="F389" s="69">
        <v>40000</v>
      </c>
      <c r="G389" s="50">
        <f t="shared" si="8"/>
        <v>12800000</v>
      </c>
    </row>
    <row r="390" spans="1:8" ht="16.5">
      <c r="A390" s="5">
        <v>5</v>
      </c>
      <c r="B390" s="248" t="s">
        <v>204</v>
      </c>
      <c r="C390" s="45"/>
      <c r="D390" s="45"/>
      <c r="E390" s="45"/>
      <c r="F390" s="45"/>
      <c r="G390" s="14">
        <f>SUM(G386:G389)</f>
        <v>98960000</v>
      </c>
    </row>
    <row r="391" spans="1:8" ht="16.5">
      <c r="A391" s="5"/>
      <c r="B391" s="44" t="s">
        <v>204</v>
      </c>
      <c r="C391" s="44"/>
      <c r="D391" s="44"/>
      <c r="E391" s="44"/>
      <c r="F391" s="44"/>
      <c r="G391" s="14"/>
    </row>
    <row r="392" spans="1:8" ht="16.5">
      <c r="A392" s="274" t="s">
        <v>707</v>
      </c>
      <c r="B392" s="275"/>
      <c r="C392" s="275"/>
      <c r="D392" s="275"/>
      <c r="E392" s="275"/>
      <c r="F392" s="276"/>
      <c r="G392" s="14"/>
    </row>
    <row r="393" spans="1:8" ht="16.5">
      <c r="A393" s="262" t="s">
        <v>708</v>
      </c>
      <c r="B393" s="262"/>
      <c r="C393" s="262"/>
      <c r="D393" s="262"/>
      <c r="E393" s="262"/>
      <c r="F393" s="262"/>
      <c r="G393" s="262"/>
    </row>
    <row r="484" spans="8:8">
      <c r="H484" t="s">
        <v>711</v>
      </c>
    </row>
  </sheetData>
  <mergeCells count="6">
    <mergeCell ref="A393:G393"/>
    <mergeCell ref="A1:G1"/>
    <mergeCell ref="A2:G2"/>
    <mergeCell ref="C3:C4"/>
    <mergeCell ref="A130:F130"/>
    <mergeCell ref="A392:F392"/>
  </mergeCells>
  <hyperlinks>
    <hyperlink ref="C108" r:id="rId1" display="http://www.vatgia.com/8737/1369972/%E1%BB%91ng-%C4%91%E1%BB%93ng-cu%E1%BB%99n-%C3%B86-35-x-0-70.html"/>
    <hyperlink ref="C107" r:id="rId2" display="http://www.vatgia.com/8737/1369999/%E1%BB%91ng-%C4%91%E1%BB%93ng-cu%E1%BB%99n-%C3%B89-52-x-0-70.html"/>
    <hyperlink ref="C106" r:id="rId3" display="http://www.vatgia.com/8737/1370139/%E1%BB%91ng-%C4%91%E1%BB%93ng-cu%E1%BB%99n-%C3%B815-88-x-0-60.html"/>
    <hyperlink ref="B87" r:id="rId4" display="http://www.vatgia.com/achauelevator&amp;module=product&amp;view=detail&amp;record_id=2171918&amp;checkclick=1897301250&amp;eTitan=1897301250"/>
  </hyperlinks>
  <pageMargins left="0.7" right="0.7" top="0.75" bottom="0.75" header="0.3" footer="0.3"/>
  <pageSetup paperSize="9" orientation="portrait" r:id="rId5"/>
  <drawing r:id="rId6"/>
  <legacyDrawing r:id="rId7"/>
  <oleObjects>
    <mc:AlternateContent xmlns:mc="http://schemas.openxmlformats.org/markup-compatibility/2006">
      <mc:Choice Requires="x14">
        <oleObject progId="Equation.3" shapeId="2049" r:id="rId8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49" r:id="rId8"/>
      </mc:Fallback>
    </mc:AlternateContent>
    <mc:AlternateContent xmlns:mc="http://schemas.openxmlformats.org/markup-compatibility/2006">
      <mc:Choice Requires="x14">
        <oleObject progId="Equation.3" shapeId="2050" r:id="rId10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0" r:id="rId10"/>
      </mc:Fallback>
    </mc:AlternateContent>
    <mc:AlternateContent xmlns:mc="http://schemas.openxmlformats.org/markup-compatibility/2006">
      <mc:Choice Requires="x14">
        <oleObject progId="Equation.3" shapeId="2051" r:id="rId11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1" r:id="rId11"/>
      </mc:Fallback>
    </mc:AlternateContent>
    <mc:AlternateContent xmlns:mc="http://schemas.openxmlformats.org/markup-compatibility/2006">
      <mc:Choice Requires="x14">
        <oleObject progId="Equation.3" shapeId="2052" r:id="rId12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2" r:id="rId12"/>
      </mc:Fallback>
    </mc:AlternateContent>
    <mc:AlternateContent xmlns:mc="http://schemas.openxmlformats.org/markup-compatibility/2006">
      <mc:Choice Requires="x14">
        <oleObject progId="Equation.3" shapeId="2053" r:id="rId13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3" r:id="rId13"/>
      </mc:Fallback>
    </mc:AlternateContent>
    <mc:AlternateContent xmlns:mc="http://schemas.openxmlformats.org/markup-compatibility/2006">
      <mc:Choice Requires="x14">
        <oleObject progId="Equation.3" shapeId="2054" r:id="rId14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4" r:id="rId14"/>
      </mc:Fallback>
    </mc:AlternateContent>
    <mc:AlternateContent xmlns:mc="http://schemas.openxmlformats.org/markup-compatibility/2006">
      <mc:Choice Requires="x14">
        <oleObject progId="Equation.3" shapeId="2055" r:id="rId15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5" r:id="rId15"/>
      </mc:Fallback>
    </mc:AlternateContent>
    <mc:AlternateContent xmlns:mc="http://schemas.openxmlformats.org/markup-compatibility/2006">
      <mc:Choice Requires="x14">
        <oleObject progId="Equation.3" shapeId="2056" r:id="rId16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6" r:id="rId16"/>
      </mc:Fallback>
    </mc:AlternateContent>
    <mc:AlternateContent xmlns:mc="http://schemas.openxmlformats.org/markup-compatibility/2006">
      <mc:Choice Requires="x14">
        <oleObject progId="Equation.3" shapeId="2057" r:id="rId17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7" r:id="rId17"/>
      </mc:Fallback>
    </mc:AlternateContent>
    <mc:AlternateContent xmlns:mc="http://schemas.openxmlformats.org/markup-compatibility/2006">
      <mc:Choice Requires="x14">
        <oleObject progId="Equation.3" shapeId="2058" r:id="rId18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8" r:id="rId18"/>
      </mc:Fallback>
    </mc:AlternateContent>
    <mc:AlternateContent xmlns:mc="http://schemas.openxmlformats.org/markup-compatibility/2006">
      <mc:Choice Requires="x14">
        <oleObject progId="Equation.3" shapeId="2059" r:id="rId19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59" r:id="rId19"/>
      </mc:Fallback>
    </mc:AlternateContent>
    <mc:AlternateContent xmlns:mc="http://schemas.openxmlformats.org/markup-compatibility/2006">
      <mc:Choice Requires="x14">
        <oleObject progId="Equation.3" shapeId="2060" r:id="rId20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60" r:id="rId20"/>
      </mc:Fallback>
    </mc:AlternateContent>
    <mc:AlternateContent xmlns:mc="http://schemas.openxmlformats.org/markup-compatibility/2006">
      <mc:Choice Requires="x14">
        <oleObject progId="Equation.3" shapeId="2061" r:id="rId21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61" r:id="rId21"/>
      </mc:Fallback>
    </mc:AlternateContent>
    <mc:AlternateContent xmlns:mc="http://schemas.openxmlformats.org/markup-compatibility/2006">
      <mc:Choice Requires="x14">
        <oleObject progId="Equation.3" shapeId="2062" r:id="rId22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62" r:id="rId22"/>
      </mc:Fallback>
    </mc:AlternateContent>
    <mc:AlternateContent xmlns:mc="http://schemas.openxmlformats.org/markup-compatibility/2006">
      <mc:Choice Requires="x14">
        <oleObject progId="Equation.3" shapeId="2063" r:id="rId23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63" r:id="rId23"/>
      </mc:Fallback>
    </mc:AlternateContent>
    <mc:AlternateContent xmlns:mc="http://schemas.openxmlformats.org/markup-compatibility/2006">
      <mc:Choice Requires="x14">
        <oleObject progId="Equation.3" shapeId="2064" r:id="rId24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64" r:id="rId24"/>
      </mc:Fallback>
    </mc:AlternateContent>
    <mc:AlternateContent xmlns:mc="http://schemas.openxmlformats.org/markup-compatibility/2006">
      <mc:Choice Requires="x14">
        <oleObject progId="Equation.3" shapeId="2065" r:id="rId25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65" r:id="rId25"/>
      </mc:Fallback>
    </mc:AlternateContent>
    <mc:AlternateContent xmlns:mc="http://schemas.openxmlformats.org/markup-compatibility/2006">
      <mc:Choice Requires="x14">
        <oleObject progId="Equation.3" shapeId="2066" r:id="rId26">
          <objectPr defaultSize="0" autoPict="0" r:id="rId9">
            <anchor moveWithCells="1" sizeWithCells="1">
              <from>
                <xdr:col>1</xdr:col>
                <xdr:colOff>0</xdr:colOff>
                <xdr:row>256</xdr:row>
                <xdr:rowOff>0</xdr:rowOff>
              </from>
              <to>
                <xdr:col>1</xdr:col>
                <xdr:colOff>123825</xdr:colOff>
                <xdr:row>256</xdr:row>
                <xdr:rowOff>0</xdr:rowOff>
              </to>
            </anchor>
          </objectPr>
        </oleObject>
      </mc:Choice>
      <mc:Fallback>
        <oleObject progId="Equation.3" shapeId="2066" r:id="rId26"/>
      </mc:Fallback>
    </mc:AlternateContent>
    <mc:AlternateContent xmlns:mc="http://schemas.openxmlformats.org/markup-compatibility/2006">
      <mc:Choice Requires="x14">
        <oleObject progId="Equation.3" shapeId="2067" r:id="rId27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2067" r:id="rId27"/>
      </mc:Fallback>
    </mc:AlternateContent>
    <mc:AlternateContent xmlns:mc="http://schemas.openxmlformats.org/markup-compatibility/2006">
      <mc:Choice Requires="x14">
        <oleObject progId="Equation.3" shapeId="2068" r:id="rId28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2068" r:id="rId28"/>
      </mc:Fallback>
    </mc:AlternateContent>
    <mc:AlternateContent xmlns:mc="http://schemas.openxmlformats.org/markup-compatibility/2006">
      <mc:Choice Requires="x14">
        <oleObject progId="Equation.3" shapeId="2069" r:id="rId29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2069" r:id="rId29"/>
      </mc:Fallback>
    </mc:AlternateContent>
    <mc:AlternateContent xmlns:mc="http://schemas.openxmlformats.org/markup-compatibility/2006">
      <mc:Choice Requires="x14">
        <oleObject progId="Equation.3" shapeId="2070" r:id="rId30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070" r:id="rId30"/>
      </mc:Fallback>
    </mc:AlternateContent>
    <mc:AlternateContent xmlns:mc="http://schemas.openxmlformats.org/markup-compatibility/2006">
      <mc:Choice Requires="x14">
        <oleObject progId="Equation.3" shapeId="2071" r:id="rId32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2071" r:id="rId32"/>
      </mc:Fallback>
    </mc:AlternateContent>
    <mc:AlternateContent xmlns:mc="http://schemas.openxmlformats.org/markup-compatibility/2006">
      <mc:Choice Requires="x14">
        <oleObject progId="Equation.3" shapeId="2072" r:id="rId33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2072" r:id="rId33"/>
      </mc:Fallback>
    </mc:AlternateContent>
    <mc:AlternateContent xmlns:mc="http://schemas.openxmlformats.org/markup-compatibility/2006">
      <mc:Choice Requires="x14">
        <oleObject progId="Equation.3" shapeId="2073" r:id="rId34">
          <objectPr defaultSize="0" autoPict="0" r:id="rId9">
            <anchor moveWithCells="1" sizeWithCells="1">
              <from>
                <xdr:col>1</xdr:col>
                <xdr:colOff>0</xdr:colOff>
                <xdr:row>275</xdr:row>
                <xdr:rowOff>0</xdr:rowOff>
              </from>
              <to>
                <xdr:col>1</xdr:col>
                <xdr:colOff>123825</xdr:colOff>
                <xdr:row>275</xdr:row>
                <xdr:rowOff>0</xdr:rowOff>
              </to>
            </anchor>
          </objectPr>
        </oleObject>
      </mc:Choice>
      <mc:Fallback>
        <oleObject progId="Equation.3" shapeId="2073" r:id="rId34"/>
      </mc:Fallback>
    </mc:AlternateContent>
    <mc:AlternateContent xmlns:mc="http://schemas.openxmlformats.org/markup-compatibility/2006">
      <mc:Choice Requires="x14">
        <oleObject progId="Equation.3" shapeId="2074" r:id="rId35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074" r:id="rId35"/>
      </mc:Fallback>
    </mc:AlternateContent>
    <mc:AlternateContent xmlns:mc="http://schemas.openxmlformats.org/markup-compatibility/2006">
      <mc:Choice Requires="x14">
        <oleObject progId="Equation.3" shapeId="2075" r:id="rId36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75" r:id="rId36"/>
      </mc:Fallback>
    </mc:AlternateContent>
    <mc:AlternateContent xmlns:mc="http://schemas.openxmlformats.org/markup-compatibility/2006">
      <mc:Choice Requires="x14">
        <oleObject progId="Equation.3" shapeId="2076" r:id="rId37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76" r:id="rId37"/>
      </mc:Fallback>
    </mc:AlternateContent>
    <mc:AlternateContent xmlns:mc="http://schemas.openxmlformats.org/markup-compatibility/2006">
      <mc:Choice Requires="x14">
        <oleObject progId="Equation.3" shapeId="2077" r:id="rId38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77" r:id="rId38"/>
      </mc:Fallback>
    </mc:AlternateContent>
    <mc:AlternateContent xmlns:mc="http://schemas.openxmlformats.org/markup-compatibility/2006">
      <mc:Choice Requires="x14">
        <oleObject progId="Equation.3" shapeId="2078" r:id="rId39">
          <objectPr defaultSize="0" autoPict="0" r:id="rId31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78" r:id="rId39"/>
      </mc:Fallback>
    </mc:AlternateContent>
    <mc:AlternateContent xmlns:mc="http://schemas.openxmlformats.org/markup-compatibility/2006">
      <mc:Choice Requires="x14">
        <oleObject progId="Equation.3" shapeId="2079" r:id="rId40">
          <objectPr defaultSize="0" autoPict="0" r:id="rId31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79" r:id="rId40"/>
      </mc:Fallback>
    </mc:AlternateContent>
    <mc:AlternateContent xmlns:mc="http://schemas.openxmlformats.org/markup-compatibility/2006">
      <mc:Choice Requires="x14">
        <oleObject progId="Equation.3" shapeId="2080" r:id="rId41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0" r:id="rId41"/>
      </mc:Fallback>
    </mc:AlternateContent>
    <mc:AlternateContent xmlns:mc="http://schemas.openxmlformats.org/markup-compatibility/2006">
      <mc:Choice Requires="x14">
        <oleObject progId="Equation.3" shapeId="2081" r:id="rId42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1" r:id="rId42"/>
      </mc:Fallback>
    </mc:AlternateContent>
    <mc:AlternateContent xmlns:mc="http://schemas.openxmlformats.org/markup-compatibility/2006">
      <mc:Choice Requires="x14">
        <oleObject progId="Equation.3" shapeId="2082" r:id="rId43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2" r:id="rId43"/>
      </mc:Fallback>
    </mc:AlternateContent>
    <mc:AlternateContent xmlns:mc="http://schemas.openxmlformats.org/markup-compatibility/2006">
      <mc:Choice Requires="x14">
        <oleObject progId="Equation.3" shapeId="2083" r:id="rId44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3" r:id="rId44"/>
      </mc:Fallback>
    </mc:AlternateContent>
    <mc:AlternateContent xmlns:mc="http://schemas.openxmlformats.org/markup-compatibility/2006">
      <mc:Choice Requires="x14">
        <oleObject progId="Equation.3" shapeId="2084" r:id="rId45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4" r:id="rId45"/>
      </mc:Fallback>
    </mc:AlternateContent>
    <mc:AlternateContent xmlns:mc="http://schemas.openxmlformats.org/markup-compatibility/2006">
      <mc:Choice Requires="x14">
        <oleObject progId="Equation.3" shapeId="2085" r:id="rId46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5" r:id="rId46"/>
      </mc:Fallback>
    </mc:AlternateContent>
    <mc:AlternateContent xmlns:mc="http://schemas.openxmlformats.org/markup-compatibility/2006">
      <mc:Choice Requires="x14">
        <oleObject progId="Equation.3" shapeId="2086" r:id="rId47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6" r:id="rId47"/>
      </mc:Fallback>
    </mc:AlternateContent>
    <mc:AlternateContent xmlns:mc="http://schemas.openxmlformats.org/markup-compatibility/2006">
      <mc:Choice Requires="x14">
        <oleObject progId="Equation.3" shapeId="2087" r:id="rId48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7" r:id="rId48"/>
      </mc:Fallback>
    </mc:AlternateContent>
    <mc:AlternateContent xmlns:mc="http://schemas.openxmlformats.org/markup-compatibility/2006">
      <mc:Choice Requires="x14">
        <oleObject progId="Equation.3" shapeId="2088" r:id="rId49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8" r:id="rId49"/>
      </mc:Fallback>
    </mc:AlternateContent>
    <mc:AlternateContent xmlns:mc="http://schemas.openxmlformats.org/markup-compatibility/2006">
      <mc:Choice Requires="x14">
        <oleObject progId="Equation.3" shapeId="2089" r:id="rId50">
          <objectPr defaultSize="0" autoPict="0" r:id="rId31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89" r:id="rId50"/>
      </mc:Fallback>
    </mc:AlternateContent>
    <mc:AlternateContent xmlns:mc="http://schemas.openxmlformats.org/markup-compatibility/2006">
      <mc:Choice Requires="x14">
        <oleObject progId="Equation.3" shapeId="2090" r:id="rId51">
          <objectPr defaultSize="0" autoPict="0" r:id="rId9">
            <anchor moveWithCells="1" sizeWithCells="1">
              <from>
                <xdr:col>1</xdr:col>
                <xdr:colOff>0</xdr:colOff>
                <xdr:row>277</xdr:row>
                <xdr:rowOff>0</xdr:rowOff>
              </from>
              <to>
                <xdr:col>1</xdr:col>
                <xdr:colOff>123825</xdr:colOff>
                <xdr:row>277</xdr:row>
                <xdr:rowOff>0</xdr:rowOff>
              </to>
            </anchor>
          </objectPr>
        </oleObject>
      </mc:Choice>
      <mc:Fallback>
        <oleObject progId="Equation.3" shapeId="2090" r:id="rId51"/>
      </mc:Fallback>
    </mc:AlternateContent>
    <mc:AlternateContent xmlns:mc="http://schemas.openxmlformats.org/markup-compatibility/2006">
      <mc:Choice Requires="x14">
        <oleObject progId="Equation.3" shapeId="2091" r:id="rId52">
          <objectPr defaultSize="0" autoPict="0" r:id="rId31">
            <anchor moveWithCells="1" sizeWithCells="1">
              <from>
                <xdr:col>1</xdr:col>
                <xdr:colOff>0</xdr:colOff>
                <xdr:row>271</xdr:row>
                <xdr:rowOff>0</xdr:rowOff>
              </from>
              <to>
                <xdr:col>1</xdr:col>
                <xdr:colOff>123825</xdr:colOff>
                <xdr:row>271</xdr:row>
                <xdr:rowOff>0</xdr:rowOff>
              </to>
            </anchor>
          </objectPr>
        </oleObject>
      </mc:Choice>
      <mc:Fallback>
        <oleObject progId="Equation.3" shapeId="2091" r:id="rId52"/>
      </mc:Fallback>
    </mc:AlternateContent>
    <mc:AlternateContent xmlns:mc="http://schemas.openxmlformats.org/markup-compatibility/2006">
      <mc:Choice Requires="x14">
        <oleObject progId="Equation.3" shapeId="2092" r:id="rId53">
          <objectPr defaultSize="0" autoPict="0" r:id="rId31">
            <anchor moveWithCells="1" sizeWithCells="1">
              <from>
                <xdr:col>1</xdr:col>
                <xdr:colOff>0</xdr:colOff>
                <xdr:row>271</xdr:row>
                <xdr:rowOff>0</xdr:rowOff>
              </from>
              <to>
                <xdr:col>1</xdr:col>
                <xdr:colOff>123825</xdr:colOff>
                <xdr:row>271</xdr:row>
                <xdr:rowOff>0</xdr:rowOff>
              </to>
            </anchor>
          </objectPr>
        </oleObject>
      </mc:Choice>
      <mc:Fallback>
        <oleObject progId="Equation.3" shapeId="2092" r:id="rId53"/>
      </mc:Fallback>
    </mc:AlternateContent>
    <mc:AlternateContent xmlns:mc="http://schemas.openxmlformats.org/markup-compatibility/2006">
      <mc:Choice Requires="x14">
        <oleObject progId="Equation.3" shapeId="2093" r:id="rId54">
          <objectPr defaultSize="0" autoPict="0" r:id="rId9">
            <anchor moveWithCells="1" sizeWithCells="1">
              <from>
                <xdr:col>1</xdr:col>
                <xdr:colOff>0</xdr:colOff>
                <xdr:row>271</xdr:row>
                <xdr:rowOff>0</xdr:rowOff>
              </from>
              <to>
                <xdr:col>1</xdr:col>
                <xdr:colOff>57150</xdr:colOff>
                <xdr:row>271</xdr:row>
                <xdr:rowOff>0</xdr:rowOff>
              </to>
            </anchor>
          </objectPr>
        </oleObject>
      </mc:Choice>
      <mc:Fallback>
        <oleObject progId="Equation.3" shapeId="2093" r:id="rId54"/>
      </mc:Fallback>
    </mc:AlternateContent>
    <mc:AlternateContent xmlns:mc="http://schemas.openxmlformats.org/markup-compatibility/2006">
      <mc:Choice Requires="x14">
        <oleObject progId="Equation.3" shapeId="2094" r:id="rId55">
          <objectPr defaultSize="0" autoPict="0" r:id="rId31">
            <anchor moveWithCells="1" sizeWithCells="1">
              <from>
                <xdr:col>1</xdr:col>
                <xdr:colOff>0</xdr:colOff>
                <xdr:row>271</xdr:row>
                <xdr:rowOff>0</xdr:rowOff>
              </from>
              <to>
                <xdr:col>1</xdr:col>
                <xdr:colOff>114300</xdr:colOff>
                <xdr:row>271</xdr:row>
                <xdr:rowOff>0</xdr:rowOff>
              </to>
            </anchor>
          </objectPr>
        </oleObject>
      </mc:Choice>
      <mc:Fallback>
        <oleObject progId="Equation.3" shapeId="2094" r:id="rId55"/>
      </mc:Fallback>
    </mc:AlternateContent>
    <mc:AlternateContent xmlns:mc="http://schemas.openxmlformats.org/markup-compatibility/2006">
      <mc:Choice Requires="x14">
        <oleObject progId="Equation.3" shapeId="2095" r:id="rId56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095" r:id="rId56"/>
      </mc:Fallback>
    </mc:AlternateContent>
    <mc:AlternateContent xmlns:mc="http://schemas.openxmlformats.org/markup-compatibility/2006">
      <mc:Choice Requires="x14">
        <oleObject progId="Equation.3" shapeId="2096" r:id="rId57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096" r:id="rId57"/>
      </mc:Fallback>
    </mc:AlternateContent>
    <mc:AlternateContent xmlns:mc="http://schemas.openxmlformats.org/markup-compatibility/2006">
      <mc:Choice Requires="x14">
        <oleObject progId="Equation.3" shapeId="2097" r:id="rId58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097" r:id="rId58"/>
      </mc:Fallback>
    </mc:AlternateContent>
    <mc:AlternateContent xmlns:mc="http://schemas.openxmlformats.org/markup-compatibility/2006">
      <mc:Choice Requires="x14">
        <oleObject progId="Equation.3" shapeId="2098" r:id="rId59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098" r:id="rId59"/>
      </mc:Fallback>
    </mc:AlternateContent>
    <mc:AlternateContent xmlns:mc="http://schemas.openxmlformats.org/markup-compatibility/2006">
      <mc:Choice Requires="x14">
        <oleObject progId="Equation.3" shapeId="2099" r:id="rId60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099" r:id="rId60"/>
      </mc:Fallback>
    </mc:AlternateContent>
    <mc:AlternateContent xmlns:mc="http://schemas.openxmlformats.org/markup-compatibility/2006">
      <mc:Choice Requires="x14">
        <oleObject progId="Equation.3" shapeId="2100" r:id="rId61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0" r:id="rId61"/>
      </mc:Fallback>
    </mc:AlternateContent>
    <mc:AlternateContent xmlns:mc="http://schemas.openxmlformats.org/markup-compatibility/2006">
      <mc:Choice Requires="x14">
        <oleObject progId="Equation.3" shapeId="2101" r:id="rId62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1" r:id="rId62"/>
      </mc:Fallback>
    </mc:AlternateContent>
    <mc:AlternateContent xmlns:mc="http://schemas.openxmlformats.org/markup-compatibility/2006">
      <mc:Choice Requires="x14">
        <oleObject progId="Equation.3" shapeId="2102" r:id="rId63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2" r:id="rId63"/>
      </mc:Fallback>
    </mc:AlternateContent>
    <mc:AlternateContent xmlns:mc="http://schemas.openxmlformats.org/markup-compatibility/2006">
      <mc:Choice Requires="x14">
        <oleObject progId="Equation.3" shapeId="2103" r:id="rId64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3" r:id="rId64"/>
      </mc:Fallback>
    </mc:AlternateContent>
    <mc:AlternateContent xmlns:mc="http://schemas.openxmlformats.org/markup-compatibility/2006">
      <mc:Choice Requires="x14">
        <oleObject progId="Equation.3" shapeId="2104" r:id="rId65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4" r:id="rId65"/>
      </mc:Fallback>
    </mc:AlternateContent>
    <mc:AlternateContent xmlns:mc="http://schemas.openxmlformats.org/markup-compatibility/2006">
      <mc:Choice Requires="x14">
        <oleObject progId="Equation.3" shapeId="2105" r:id="rId66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5" r:id="rId66"/>
      </mc:Fallback>
    </mc:AlternateContent>
    <mc:AlternateContent xmlns:mc="http://schemas.openxmlformats.org/markup-compatibility/2006">
      <mc:Choice Requires="x14">
        <oleObject progId="Equation.3" shapeId="2106" r:id="rId67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6" r:id="rId67"/>
      </mc:Fallback>
    </mc:AlternateContent>
    <mc:AlternateContent xmlns:mc="http://schemas.openxmlformats.org/markup-compatibility/2006">
      <mc:Choice Requires="x14">
        <oleObject progId="Equation.3" shapeId="2107" r:id="rId68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7" r:id="rId68"/>
      </mc:Fallback>
    </mc:AlternateContent>
    <mc:AlternateContent xmlns:mc="http://schemas.openxmlformats.org/markup-compatibility/2006">
      <mc:Choice Requires="x14">
        <oleObject progId="Equation.3" shapeId="2108" r:id="rId69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8" r:id="rId69"/>
      </mc:Fallback>
    </mc:AlternateContent>
    <mc:AlternateContent xmlns:mc="http://schemas.openxmlformats.org/markup-compatibility/2006">
      <mc:Choice Requires="x14">
        <oleObject progId="Equation.3" shapeId="2109" r:id="rId70">
          <objectPr defaultSize="0" autoPict="0" r:id="rId31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09" r:id="rId70"/>
      </mc:Fallback>
    </mc:AlternateContent>
    <mc:AlternateContent xmlns:mc="http://schemas.openxmlformats.org/markup-compatibility/2006">
      <mc:Choice Requires="x14">
        <oleObject progId="Equation.3" shapeId="2110" r:id="rId71">
          <objectPr defaultSize="0" autoPict="0" r:id="rId9">
            <anchor moveWithCells="1" sizeWithCells="1">
              <from>
                <xdr:col>1</xdr:col>
                <xdr:colOff>0</xdr:colOff>
                <xdr:row>302</xdr:row>
                <xdr:rowOff>0</xdr:rowOff>
              </from>
              <to>
                <xdr:col>1</xdr:col>
                <xdr:colOff>123825</xdr:colOff>
                <xdr:row>302</xdr:row>
                <xdr:rowOff>0</xdr:rowOff>
              </to>
            </anchor>
          </objectPr>
        </oleObject>
      </mc:Choice>
      <mc:Fallback>
        <oleObject progId="Equation.3" shapeId="2110" r:id="rId71"/>
      </mc:Fallback>
    </mc:AlternateContent>
    <mc:AlternateContent xmlns:mc="http://schemas.openxmlformats.org/markup-compatibility/2006">
      <mc:Choice Requires="x14">
        <oleObject progId="Equation.3" shapeId="2111" r:id="rId72">
          <objectPr defaultSize="0" autoPict="0" r:id="rId31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11" r:id="rId72"/>
      </mc:Fallback>
    </mc:AlternateContent>
    <mc:AlternateContent xmlns:mc="http://schemas.openxmlformats.org/markup-compatibility/2006">
      <mc:Choice Requires="x14">
        <oleObject progId="Equation.3" shapeId="2112" r:id="rId73">
          <objectPr defaultSize="0" autoPict="0" r:id="rId31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12" r:id="rId73"/>
      </mc:Fallback>
    </mc:AlternateContent>
    <mc:AlternateContent xmlns:mc="http://schemas.openxmlformats.org/markup-compatibility/2006">
      <mc:Choice Requires="x14">
        <oleObject progId="Equation.3" shapeId="2113" r:id="rId74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13" r:id="rId74"/>
      </mc:Fallback>
    </mc:AlternateContent>
    <mc:AlternateContent xmlns:mc="http://schemas.openxmlformats.org/markup-compatibility/2006">
      <mc:Choice Requires="x14">
        <oleObject progId="Equation.3" shapeId="2114" r:id="rId75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14" r:id="rId75"/>
      </mc:Fallback>
    </mc:AlternateContent>
    <mc:AlternateContent xmlns:mc="http://schemas.openxmlformats.org/markup-compatibility/2006">
      <mc:Choice Requires="x14">
        <oleObject progId="Equation.3" shapeId="2115" r:id="rId76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15" r:id="rId76"/>
      </mc:Fallback>
    </mc:AlternateContent>
    <mc:AlternateContent xmlns:mc="http://schemas.openxmlformats.org/markup-compatibility/2006">
      <mc:Choice Requires="x14">
        <oleObject progId="Equation.3" shapeId="2116" r:id="rId77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16" r:id="rId77"/>
      </mc:Fallback>
    </mc:AlternateContent>
    <mc:AlternateContent xmlns:mc="http://schemas.openxmlformats.org/markup-compatibility/2006">
      <mc:Choice Requires="x14">
        <oleObject progId="Equation.3" shapeId="2117" r:id="rId78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17" r:id="rId78"/>
      </mc:Fallback>
    </mc:AlternateContent>
    <mc:AlternateContent xmlns:mc="http://schemas.openxmlformats.org/markup-compatibility/2006">
      <mc:Choice Requires="x14">
        <oleObject progId="Equation.3" shapeId="2118" r:id="rId79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18" r:id="rId79"/>
      </mc:Fallback>
    </mc:AlternateContent>
    <mc:AlternateContent xmlns:mc="http://schemas.openxmlformats.org/markup-compatibility/2006">
      <mc:Choice Requires="x14">
        <oleObject progId="Equation.3" shapeId="2119" r:id="rId80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19" r:id="rId80"/>
      </mc:Fallback>
    </mc:AlternateContent>
    <mc:AlternateContent xmlns:mc="http://schemas.openxmlformats.org/markup-compatibility/2006">
      <mc:Choice Requires="x14">
        <oleObject progId="Equation.3" shapeId="2120" r:id="rId81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20" r:id="rId81"/>
      </mc:Fallback>
    </mc:AlternateContent>
    <mc:AlternateContent xmlns:mc="http://schemas.openxmlformats.org/markup-compatibility/2006">
      <mc:Choice Requires="x14">
        <oleObject progId="Equation.3" shapeId="2121" r:id="rId82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21" r:id="rId82"/>
      </mc:Fallback>
    </mc:AlternateContent>
    <mc:AlternateContent xmlns:mc="http://schemas.openxmlformats.org/markup-compatibility/2006">
      <mc:Choice Requires="x14">
        <oleObject progId="Equation.3" shapeId="2122" r:id="rId8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22" r:id="rId83"/>
      </mc:Fallback>
    </mc:AlternateContent>
    <mc:AlternateContent xmlns:mc="http://schemas.openxmlformats.org/markup-compatibility/2006">
      <mc:Choice Requires="x14">
        <oleObject progId="Equation.3" shapeId="2123" r:id="rId8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23" r:id="rId84"/>
      </mc:Fallback>
    </mc:AlternateContent>
    <mc:AlternateContent xmlns:mc="http://schemas.openxmlformats.org/markup-compatibility/2006">
      <mc:Choice Requires="x14">
        <oleObject progId="Equation.3" shapeId="2124" r:id="rId8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24" r:id="rId85"/>
      </mc:Fallback>
    </mc:AlternateContent>
    <mc:AlternateContent xmlns:mc="http://schemas.openxmlformats.org/markup-compatibility/2006">
      <mc:Choice Requires="x14">
        <oleObject progId="Equation.3" shapeId="2125" r:id="rId86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25" r:id="rId86"/>
      </mc:Fallback>
    </mc:AlternateContent>
    <mc:AlternateContent xmlns:mc="http://schemas.openxmlformats.org/markup-compatibility/2006">
      <mc:Choice Requires="x14">
        <oleObject progId="Equation.3" shapeId="2126" r:id="rId87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26" r:id="rId87"/>
      </mc:Fallback>
    </mc:AlternateContent>
    <mc:AlternateContent xmlns:mc="http://schemas.openxmlformats.org/markup-compatibility/2006">
      <mc:Choice Requires="x14">
        <oleObject progId="Equation.3" shapeId="2127" r:id="rId88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27" r:id="rId88"/>
      </mc:Fallback>
    </mc:AlternateContent>
    <mc:AlternateContent xmlns:mc="http://schemas.openxmlformats.org/markup-compatibility/2006">
      <mc:Choice Requires="x14">
        <oleObject progId="Equation.3" shapeId="2128" r:id="rId89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28" r:id="rId89"/>
      </mc:Fallback>
    </mc:AlternateContent>
    <mc:AlternateContent xmlns:mc="http://schemas.openxmlformats.org/markup-compatibility/2006">
      <mc:Choice Requires="x14">
        <oleObject progId="Equation.3" shapeId="2129" r:id="rId90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29" r:id="rId90"/>
      </mc:Fallback>
    </mc:AlternateContent>
    <mc:AlternateContent xmlns:mc="http://schemas.openxmlformats.org/markup-compatibility/2006">
      <mc:Choice Requires="x14">
        <oleObject progId="Equation.3" shapeId="2130" r:id="rId91">
          <objectPr defaultSize="0" autoPict="0" r:id="rId31">
            <anchor moveWithCells="1" sizeWithCells="1">
              <from>
                <xdr:col>1</xdr:col>
                <xdr:colOff>0</xdr:colOff>
                <xdr:row>271</xdr:row>
                <xdr:rowOff>0</xdr:rowOff>
              </from>
              <to>
                <xdr:col>1</xdr:col>
                <xdr:colOff>123825</xdr:colOff>
                <xdr:row>271</xdr:row>
                <xdr:rowOff>0</xdr:rowOff>
              </to>
            </anchor>
          </objectPr>
        </oleObject>
      </mc:Choice>
      <mc:Fallback>
        <oleObject progId="Equation.3" shapeId="2130" r:id="rId91"/>
      </mc:Fallback>
    </mc:AlternateContent>
    <mc:AlternateContent xmlns:mc="http://schemas.openxmlformats.org/markup-compatibility/2006">
      <mc:Choice Requires="x14">
        <oleObject progId="Equation.3" shapeId="2131" r:id="rId92">
          <objectPr defaultSize="0" autoPict="0" r:id="rId31">
            <anchor moveWithCells="1" sizeWithCells="1">
              <from>
                <xdr:col>1</xdr:col>
                <xdr:colOff>0</xdr:colOff>
                <xdr:row>271</xdr:row>
                <xdr:rowOff>0</xdr:rowOff>
              </from>
              <to>
                <xdr:col>1</xdr:col>
                <xdr:colOff>123825</xdr:colOff>
                <xdr:row>271</xdr:row>
                <xdr:rowOff>0</xdr:rowOff>
              </to>
            </anchor>
          </objectPr>
        </oleObject>
      </mc:Choice>
      <mc:Fallback>
        <oleObject progId="Equation.3" shapeId="2131" r:id="rId92"/>
      </mc:Fallback>
    </mc:AlternateContent>
    <mc:AlternateContent xmlns:mc="http://schemas.openxmlformats.org/markup-compatibility/2006">
      <mc:Choice Requires="x14">
        <oleObject progId="Equation.3" shapeId="2132" r:id="rId9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32" r:id="rId93"/>
      </mc:Fallback>
    </mc:AlternateContent>
    <mc:AlternateContent xmlns:mc="http://schemas.openxmlformats.org/markup-compatibility/2006">
      <mc:Choice Requires="x14">
        <oleObject progId="Equation.3" shapeId="2133" r:id="rId94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33" r:id="rId94"/>
      </mc:Fallback>
    </mc:AlternateContent>
    <mc:AlternateContent xmlns:mc="http://schemas.openxmlformats.org/markup-compatibility/2006">
      <mc:Choice Requires="x14">
        <oleObject progId="Equation.3" shapeId="2134" r:id="rId95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34" r:id="rId95"/>
      </mc:Fallback>
    </mc:AlternateContent>
    <mc:AlternateContent xmlns:mc="http://schemas.openxmlformats.org/markup-compatibility/2006">
      <mc:Choice Requires="x14">
        <oleObject progId="Equation.3" shapeId="2135" r:id="rId96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35" r:id="rId96"/>
      </mc:Fallback>
    </mc:AlternateContent>
    <mc:AlternateContent xmlns:mc="http://schemas.openxmlformats.org/markup-compatibility/2006">
      <mc:Choice Requires="x14">
        <oleObject progId="Equation.3" shapeId="2136" r:id="rId97">
          <objectPr defaultSize="0" autoPict="0" r:id="rId31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36" r:id="rId97"/>
      </mc:Fallback>
    </mc:AlternateContent>
    <mc:AlternateContent xmlns:mc="http://schemas.openxmlformats.org/markup-compatibility/2006">
      <mc:Choice Requires="x14">
        <oleObject progId="Equation.3" shapeId="2137" r:id="rId98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37" r:id="rId98"/>
      </mc:Fallback>
    </mc:AlternateContent>
    <mc:AlternateContent xmlns:mc="http://schemas.openxmlformats.org/markup-compatibility/2006">
      <mc:Choice Requires="x14">
        <oleObject progId="Equation.3" shapeId="2138" r:id="rId99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38" r:id="rId99"/>
      </mc:Fallback>
    </mc:AlternateContent>
    <mc:AlternateContent xmlns:mc="http://schemas.openxmlformats.org/markup-compatibility/2006">
      <mc:Choice Requires="x14">
        <oleObject progId="Equation.3" shapeId="2139" r:id="rId100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39" r:id="rId100"/>
      </mc:Fallback>
    </mc:AlternateContent>
    <mc:AlternateContent xmlns:mc="http://schemas.openxmlformats.org/markup-compatibility/2006">
      <mc:Choice Requires="x14">
        <oleObject progId="Equation.3" shapeId="2140" r:id="rId101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40" r:id="rId101"/>
      </mc:Fallback>
    </mc:AlternateContent>
    <mc:AlternateContent xmlns:mc="http://schemas.openxmlformats.org/markup-compatibility/2006">
      <mc:Choice Requires="x14">
        <oleObject progId="Equation.3" shapeId="2141" r:id="rId102">
          <objectPr defaultSize="0" autoPict="0" r:id="rId31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41" r:id="rId102"/>
      </mc:Fallback>
    </mc:AlternateContent>
    <mc:AlternateContent xmlns:mc="http://schemas.openxmlformats.org/markup-compatibility/2006">
      <mc:Choice Requires="x14">
        <oleObject progId="Equation.3" shapeId="2142" r:id="rId10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42" r:id="rId103"/>
      </mc:Fallback>
    </mc:AlternateContent>
    <mc:AlternateContent xmlns:mc="http://schemas.openxmlformats.org/markup-compatibility/2006">
      <mc:Choice Requires="x14">
        <oleObject progId="Equation.3" shapeId="2143" r:id="rId10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43" r:id="rId104"/>
      </mc:Fallback>
    </mc:AlternateContent>
    <mc:AlternateContent xmlns:mc="http://schemas.openxmlformats.org/markup-compatibility/2006">
      <mc:Choice Requires="x14">
        <oleObject progId="Equation.3" shapeId="2144" r:id="rId10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44" r:id="rId105"/>
      </mc:Fallback>
    </mc:AlternateContent>
    <mc:AlternateContent xmlns:mc="http://schemas.openxmlformats.org/markup-compatibility/2006">
      <mc:Choice Requires="x14">
        <oleObject progId="Equation.3" shapeId="2145" r:id="rId106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45" r:id="rId106"/>
      </mc:Fallback>
    </mc:AlternateContent>
    <mc:AlternateContent xmlns:mc="http://schemas.openxmlformats.org/markup-compatibility/2006">
      <mc:Choice Requires="x14">
        <oleObject progId="Equation.3" shapeId="2146" r:id="rId107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46" r:id="rId107"/>
      </mc:Fallback>
    </mc:AlternateContent>
    <mc:AlternateContent xmlns:mc="http://schemas.openxmlformats.org/markup-compatibility/2006">
      <mc:Choice Requires="x14">
        <oleObject progId="Equation.3" shapeId="2147" r:id="rId108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47" r:id="rId108"/>
      </mc:Fallback>
    </mc:AlternateContent>
    <mc:AlternateContent xmlns:mc="http://schemas.openxmlformats.org/markup-compatibility/2006">
      <mc:Choice Requires="x14">
        <oleObject progId="Equation.3" shapeId="2148" r:id="rId109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48" r:id="rId109"/>
      </mc:Fallback>
    </mc:AlternateContent>
    <mc:AlternateContent xmlns:mc="http://schemas.openxmlformats.org/markup-compatibility/2006">
      <mc:Choice Requires="x14">
        <oleObject progId="Equation.3" shapeId="2149" r:id="rId110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49" r:id="rId110"/>
      </mc:Fallback>
    </mc:AlternateContent>
    <mc:AlternateContent xmlns:mc="http://schemas.openxmlformats.org/markup-compatibility/2006">
      <mc:Choice Requires="x14">
        <oleObject progId="Equation.3" shapeId="2150" r:id="rId111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0" r:id="rId111"/>
      </mc:Fallback>
    </mc:AlternateContent>
    <mc:AlternateContent xmlns:mc="http://schemas.openxmlformats.org/markup-compatibility/2006">
      <mc:Choice Requires="x14">
        <oleObject progId="Equation.3" shapeId="2151" r:id="rId112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1" r:id="rId112"/>
      </mc:Fallback>
    </mc:AlternateContent>
    <mc:AlternateContent xmlns:mc="http://schemas.openxmlformats.org/markup-compatibility/2006">
      <mc:Choice Requires="x14">
        <oleObject progId="Equation.3" shapeId="2152" r:id="rId113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2" r:id="rId113"/>
      </mc:Fallback>
    </mc:AlternateContent>
    <mc:AlternateContent xmlns:mc="http://schemas.openxmlformats.org/markup-compatibility/2006">
      <mc:Choice Requires="x14">
        <oleObject progId="Equation.3" shapeId="2153" r:id="rId114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3" r:id="rId114"/>
      </mc:Fallback>
    </mc:AlternateContent>
    <mc:AlternateContent xmlns:mc="http://schemas.openxmlformats.org/markup-compatibility/2006">
      <mc:Choice Requires="x14">
        <oleObject progId="Equation.3" shapeId="2154" r:id="rId115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4" r:id="rId115"/>
      </mc:Fallback>
    </mc:AlternateContent>
    <mc:AlternateContent xmlns:mc="http://schemas.openxmlformats.org/markup-compatibility/2006">
      <mc:Choice Requires="x14">
        <oleObject progId="Equation.3" shapeId="2155" r:id="rId116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5" r:id="rId116"/>
      </mc:Fallback>
    </mc:AlternateContent>
    <mc:AlternateContent xmlns:mc="http://schemas.openxmlformats.org/markup-compatibility/2006">
      <mc:Choice Requires="x14">
        <oleObject progId="Equation.3" shapeId="2156" r:id="rId117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6" r:id="rId117"/>
      </mc:Fallback>
    </mc:AlternateContent>
    <mc:AlternateContent xmlns:mc="http://schemas.openxmlformats.org/markup-compatibility/2006">
      <mc:Choice Requires="x14">
        <oleObject progId="Equation.3" shapeId="2157" r:id="rId118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7" r:id="rId118"/>
      </mc:Fallback>
    </mc:AlternateContent>
    <mc:AlternateContent xmlns:mc="http://schemas.openxmlformats.org/markup-compatibility/2006">
      <mc:Choice Requires="x14">
        <oleObject progId="Equation.3" shapeId="2158" r:id="rId119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8" r:id="rId119"/>
      </mc:Fallback>
    </mc:AlternateContent>
    <mc:AlternateContent xmlns:mc="http://schemas.openxmlformats.org/markup-compatibility/2006">
      <mc:Choice Requires="x14">
        <oleObject progId="Equation.3" shapeId="2159" r:id="rId120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59" r:id="rId120"/>
      </mc:Fallback>
    </mc:AlternateContent>
    <mc:AlternateContent xmlns:mc="http://schemas.openxmlformats.org/markup-compatibility/2006">
      <mc:Choice Requires="x14">
        <oleObject progId="Equation.3" shapeId="2160" r:id="rId121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60" r:id="rId121"/>
      </mc:Fallback>
    </mc:AlternateContent>
    <mc:AlternateContent xmlns:mc="http://schemas.openxmlformats.org/markup-compatibility/2006">
      <mc:Choice Requires="x14">
        <oleObject progId="Equation.3" shapeId="2161" r:id="rId122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61" r:id="rId122"/>
      </mc:Fallback>
    </mc:AlternateContent>
    <mc:AlternateContent xmlns:mc="http://schemas.openxmlformats.org/markup-compatibility/2006">
      <mc:Choice Requires="x14">
        <oleObject progId="Equation.3" shapeId="2162" r:id="rId12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62" r:id="rId123"/>
      </mc:Fallback>
    </mc:AlternateContent>
    <mc:AlternateContent xmlns:mc="http://schemas.openxmlformats.org/markup-compatibility/2006">
      <mc:Choice Requires="x14">
        <oleObject progId="Equation.3" shapeId="2163" r:id="rId12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63" r:id="rId124"/>
      </mc:Fallback>
    </mc:AlternateContent>
    <mc:AlternateContent xmlns:mc="http://schemas.openxmlformats.org/markup-compatibility/2006">
      <mc:Choice Requires="x14">
        <oleObject progId="Equation.3" shapeId="2164" r:id="rId12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64" r:id="rId125"/>
      </mc:Fallback>
    </mc:AlternateContent>
    <mc:AlternateContent xmlns:mc="http://schemas.openxmlformats.org/markup-compatibility/2006">
      <mc:Choice Requires="x14">
        <oleObject progId="Equation.3" shapeId="2165" r:id="rId126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65" r:id="rId126"/>
      </mc:Fallback>
    </mc:AlternateContent>
    <mc:AlternateContent xmlns:mc="http://schemas.openxmlformats.org/markup-compatibility/2006">
      <mc:Choice Requires="x14">
        <oleObject progId="Equation.3" shapeId="2166" r:id="rId127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66" r:id="rId127"/>
      </mc:Fallback>
    </mc:AlternateContent>
    <mc:AlternateContent xmlns:mc="http://schemas.openxmlformats.org/markup-compatibility/2006">
      <mc:Choice Requires="x14">
        <oleObject progId="Equation.3" shapeId="2167" r:id="rId128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67" r:id="rId128"/>
      </mc:Fallback>
    </mc:AlternateContent>
    <mc:AlternateContent xmlns:mc="http://schemas.openxmlformats.org/markup-compatibility/2006">
      <mc:Choice Requires="x14">
        <oleObject progId="Equation.3" shapeId="2168" r:id="rId129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68" r:id="rId129"/>
      </mc:Fallback>
    </mc:AlternateContent>
    <mc:AlternateContent xmlns:mc="http://schemas.openxmlformats.org/markup-compatibility/2006">
      <mc:Choice Requires="x14">
        <oleObject progId="Equation.3" shapeId="2169" r:id="rId130">
          <objectPr defaultSize="0" autoPict="0" r:id="rId31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69" r:id="rId130"/>
      </mc:Fallback>
    </mc:AlternateContent>
    <mc:AlternateContent xmlns:mc="http://schemas.openxmlformats.org/markup-compatibility/2006">
      <mc:Choice Requires="x14">
        <oleObject progId="Equation.3" shapeId="2170" r:id="rId131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70" r:id="rId131"/>
      </mc:Fallback>
    </mc:AlternateContent>
    <mc:AlternateContent xmlns:mc="http://schemas.openxmlformats.org/markup-compatibility/2006">
      <mc:Choice Requires="x14">
        <oleObject progId="Equation.3" shapeId="2171" r:id="rId132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71" r:id="rId132"/>
      </mc:Fallback>
    </mc:AlternateContent>
    <mc:AlternateContent xmlns:mc="http://schemas.openxmlformats.org/markup-compatibility/2006">
      <mc:Choice Requires="x14">
        <oleObject progId="Equation.3" shapeId="2172" r:id="rId13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72" r:id="rId133"/>
      </mc:Fallback>
    </mc:AlternateContent>
    <mc:AlternateContent xmlns:mc="http://schemas.openxmlformats.org/markup-compatibility/2006">
      <mc:Choice Requires="x14">
        <oleObject progId="Equation.3" shapeId="2173" r:id="rId13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73" r:id="rId134"/>
      </mc:Fallback>
    </mc:AlternateContent>
    <mc:AlternateContent xmlns:mc="http://schemas.openxmlformats.org/markup-compatibility/2006">
      <mc:Choice Requires="x14">
        <oleObject progId="Equation.3" shapeId="2174" r:id="rId13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74" r:id="rId135"/>
      </mc:Fallback>
    </mc:AlternateContent>
    <mc:AlternateContent xmlns:mc="http://schemas.openxmlformats.org/markup-compatibility/2006">
      <mc:Choice Requires="x14">
        <oleObject progId="Equation.3" shapeId="2175" r:id="rId136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75" r:id="rId136"/>
      </mc:Fallback>
    </mc:AlternateContent>
    <mc:AlternateContent xmlns:mc="http://schemas.openxmlformats.org/markup-compatibility/2006">
      <mc:Choice Requires="x14">
        <oleObject progId="Equation.3" shapeId="2176" r:id="rId137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76" r:id="rId137"/>
      </mc:Fallback>
    </mc:AlternateContent>
    <mc:AlternateContent xmlns:mc="http://schemas.openxmlformats.org/markup-compatibility/2006">
      <mc:Choice Requires="x14">
        <oleObject progId="Equation.3" shapeId="2177" r:id="rId138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77" r:id="rId138"/>
      </mc:Fallback>
    </mc:AlternateContent>
    <mc:AlternateContent xmlns:mc="http://schemas.openxmlformats.org/markup-compatibility/2006">
      <mc:Choice Requires="x14">
        <oleObject progId="Equation.3" shapeId="2178" r:id="rId139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78" r:id="rId139"/>
      </mc:Fallback>
    </mc:AlternateContent>
    <mc:AlternateContent xmlns:mc="http://schemas.openxmlformats.org/markup-compatibility/2006">
      <mc:Choice Requires="x14">
        <oleObject progId="Equation.3" shapeId="2179" r:id="rId140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79" r:id="rId140"/>
      </mc:Fallback>
    </mc:AlternateContent>
    <mc:AlternateContent xmlns:mc="http://schemas.openxmlformats.org/markup-compatibility/2006">
      <mc:Choice Requires="x14">
        <oleObject progId="Equation.3" shapeId="2180" r:id="rId141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80" r:id="rId141"/>
      </mc:Fallback>
    </mc:AlternateContent>
    <mc:AlternateContent xmlns:mc="http://schemas.openxmlformats.org/markup-compatibility/2006">
      <mc:Choice Requires="x14">
        <oleObject progId="Equation.3" shapeId="2181" r:id="rId142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81" r:id="rId142"/>
      </mc:Fallback>
    </mc:AlternateContent>
    <mc:AlternateContent xmlns:mc="http://schemas.openxmlformats.org/markup-compatibility/2006">
      <mc:Choice Requires="x14">
        <oleObject progId="Equation.3" shapeId="2182" r:id="rId143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82" r:id="rId143"/>
      </mc:Fallback>
    </mc:AlternateContent>
    <mc:AlternateContent xmlns:mc="http://schemas.openxmlformats.org/markup-compatibility/2006">
      <mc:Choice Requires="x14">
        <oleObject progId="Equation.3" shapeId="2183" r:id="rId144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83" r:id="rId144"/>
      </mc:Fallback>
    </mc:AlternateContent>
    <mc:AlternateContent xmlns:mc="http://schemas.openxmlformats.org/markup-compatibility/2006">
      <mc:Choice Requires="x14">
        <oleObject progId="Equation.3" shapeId="2184" r:id="rId145">
          <objectPr defaultSize="0" autoPict="0" r:id="rId9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184" r:id="rId145"/>
      </mc:Fallback>
    </mc:AlternateContent>
    <mc:AlternateContent xmlns:mc="http://schemas.openxmlformats.org/markup-compatibility/2006">
      <mc:Choice Requires="x14">
        <oleObject progId="Equation.3" shapeId="2185" r:id="rId146">
          <objectPr defaultSize="0" autoPict="0" r:id="rId9">
            <anchor moveWithCells="1" sizeWithCells="1">
              <from>
                <xdr:col>1</xdr:col>
                <xdr:colOff>0</xdr:colOff>
                <xdr:row>271</xdr:row>
                <xdr:rowOff>0</xdr:rowOff>
              </from>
              <to>
                <xdr:col>1</xdr:col>
                <xdr:colOff>57150</xdr:colOff>
                <xdr:row>271</xdr:row>
                <xdr:rowOff>0</xdr:rowOff>
              </to>
            </anchor>
          </objectPr>
        </oleObject>
      </mc:Choice>
      <mc:Fallback>
        <oleObject progId="Equation.3" shapeId="2185" r:id="rId146"/>
      </mc:Fallback>
    </mc:AlternateContent>
    <mc:AlternateContent xmlns:mc="http://schemas.openxmlformats.org/markup-compatibility/2006">
      <mc:Choice Requires="x14">
        <oleObject progId="Equation.3" shapeId="2186" r:id="rId147">
          <objectPr defaultSize="0" autoPict="0" r:id="rId31">
            <anchor moveWithCells="1" sizeWithCells="1">
              <from>
                <xdr:col>1</xdr:col>
                <xdr:colOff>0</xdr:colOff>
                <xdr:row>271</xdr:row>
                <xdr:rowOff>0</xdr:rowOff>
              </from>
              <to>
                <xdr:col>1</xdr:col>
                <xdr:colOff>114300</xdr:colOff>
                <xdr:row>271</xdr:row>
                <xdr:rowOff>0</xdr:rowOff>
              </to>
            </anchor>
          </objectPr>
        </oleObject>
      </mc:Choice>
      <mc:Fallback>
        <oleObject progId="Equation.3" shapeId="2186" r:id="rId147"/>
      </mc:Fallback>
    </mc:AlternateContent>
    <mc:AlternateContent xmlns:mc="http://schemas.openxmlformats.org/markup-compatibility/2006">
      <mc:Choice Requires="x14">
        <oleObject progId="Equation.3" shapeId="2187" r:id="rId148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87" r:id="rId148"/>
      </mc:Fallback>
    </mc:AlternateContent>
    <mc:AlternateContent xmlns:mc="http://schemas.openxmlformats.org/markup-compatibility/2006">
      <mc:Choice Requires="x14">
        <oleObject progId="Equation.3" shapeId="2188" r:id="rId149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88" r:id="rId149"/>
      </mc:Fallback>
    </mc:AlternateContent>
    <mc:AlternateContent xmlns:mc="http://schemas.openxmlformats.org/markup-compatibility/2006">
      <mc:Choice Requires="x14">
        <oleObject progId="Equation.3" shapeId="2189" r:id="rId150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89" r:id="rId150"/>
      </mc:Fallback>
    </mc:AlternateContent>
    <mc:AlternateContent xmlns:mc="http://schemas.openxmlformats.org/markup-compatibility/2006">
      <mc:Choice Requires="x14">
        <oleObject progId="Equation.3" shapeId="2190" r:id="rId151">
          <objectPr defaultSize="0" autoPict="0" r:id="rId31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0" r:id="rId151"/>
      </mc:Fallback>
    </mc:AlternateContent>
    <mc:AlternateContent xmlns:mc="http://schemas.openxmlformats.org/markup-compatibility/2006">
      <mc:Choice Requires="x14">
        <oleObject progId="Equation.3" shapeId="2191" r:id="rId152">
          <objectPr defaultSize="0" autoPict="0" r:id="rId31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1" r:id="rId152"/>
      </mc:Fallback>
    </mc:AlternateContent>
    <mc:AlternateContent xmlns:mc="http://schemas.openxmlformats.org/markup-compatibility/2006">
      <mc:Choice Requires="x14">
        <oleObject progId="Equation.3" shapeId="2192" r:id="rId153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2" r:id="rId153"/>
      </mc:Fallback>
    </mc:AlternateContent>
    <mc:AlternateContent xmlns:mc="http://schemas.openxmlformats.org/markup-compatibility/2006">
      <mc:Choice Requires="x14">
        <oleObject progId="Equation.3" shapeId="2193" r:id="rId154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3" r:id="rId154"/>
      </mc:Fallback>
    </mc:AlternateContent>
    <mc:AlternateContent xmlns:mc="http://schemas.openxmlformats.org/markup-compatibility/2006">
      <mc:Choice Requires="x14">
        <oleObject progId="Equation.3" shapeId="2194" r:id="rId155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4" r:id="rId155"/>
      </mc:Fallback>
    </mc:AlternateContent>
    <mc:AlternateContent xmlns:mc="http://schemas.openxmlformats.org/markup-compatibility/2006">
      <mc:Choice Requires="x14">
        <oleObject progId="Equation.3" shapeId="2195" r:id="rId156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5" r:id="rId156"/>
      </mc:Fallback>
    </mc:AlternateContent>
    <mc:AlternateContent xmlns:mc="http://schemas.openxmlformats.org/markup-compatibility/2006">
      <mc:Choice Requires="x14">
        <oleObject progId="Equation.3" shapeId="2196" r:id="rId157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6" r:id="rId157"/>
      </mc:Fallback>
    </mc:AlternateContent>
    <mc:AlternateContent xmlns:mc="http://schemas.openxmlformats.org/markup-compatibility/2006">
      <mc:Choice Requires="x14">
        <oleObject progId="Equation.3" shapeId="2197" r:id="rId158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7" r:id="rId158"/>
      </mc:Fallback>
    </mc:AlternateContent>
    <mc:AlternateContent xmlns:mc="http://schemas.openxmlformats.org/markup-compatibility/2006">
      <mc:Choice Requires="x14">
        <oleObject progId="Equation.3" shapeId="2198" r:id="rId159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8" r:id="rId159"/>
      </mc:Fallback>
    </mc:AlternateContent>
    <mc:AlternateContent xmlns:mc="http://schemas.openxmlformats.org/markup-compatibility/2006">
      <mc:Choice Requires="x14">
        <oleObject progId="Equation.3" shapeId="2199" r:id="rId160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199" r:id="rId160"/>
      </mc:Fallback>
    </mc:AlternateContent>
    <mc:AlternateContent xmlns:mc="http://schemas.openxmlformats.org/markup-compatibility/2006">
      <mc:Choice Requires="x14">
        <oleObject progId="Equation.3" shapeId="2200" r:id="rId161">
          <objectPr defaultSize="0" autoPict="0" r:id="rId31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200" r:id="rId161"/>
      </mc:Fallback>
    </mc:AlternateContent>
    <mc:AlternateContent xmlns:mc="http://schemas.openxmlformats.org/markup-compatibility/2006">
      <mc:Choice Requires="x14">
        <oleObject progId="Equation.3" shapeId="2201" r:id="rId162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201" r:id="rId162"/>
      </mc:Fallback>
    </mc:AlternateContent>
    <mc:AlternateContent xmlns:mc="http://schemas.openxmlformats.org/markup-compatibility/2006">
      <mc:Choice Requires="x14">
        <oleObject progId="Equation.3" shapeId="2202" r:id="rId163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202" r:id="rId163"/>
      </mc:Fallback>
    </mc:AlternateContent>
    <mc:AlternateContent xmlns:mc="http://schemas.openxmlformats.org/markup-compatibility/2006">
      <mc:Choice Requires="x14">
        <oleObject progId="Equation.3" shapeId="2203" r:id="rId164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203" r:id="rId164"/>
      </mc:Fallback>
    </mc:AlternateContent>
    <mc:AlternateContent xmlns:mc="http://schemas.openxmlformats.org/markup-compatibility/2006">
      <mc:Choice Requires="x14">
        <oleObject progId="Equation.3" shapeId="2204" r:id="rId165">
          <objectPr defaultSize="0" autoPict="0" r:id="rId31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204" r:id="rId165"/>
      </mc:Fallback>
    </mc:AlternateContent>
    <mc:AlternateContent xmlns:mc="http://schemas.openxmlformats.org/markup-compatibility/2006">
      <mc:Choice Requires="x14">
        <oleObject progId="Equation.3" shapeId="2205" r:id="rId166">
          <objectPr defaultSize="0" autoPict="0" r:id="rId9">
            <anchor moveWithCells="1" sizeWithCells="1">
              <from>
                <xdr:col>1</xdr:col>
                <xdr:colOff>0</xdr:colOff>
                <xdr:row>263</xdr:row>
                <xdr:rowOff>0</xdr:rowOff>
              </from>
              <to>
                <xdr:col>1</xdr:col>
                <xdr:colOff>123825</xdr:colOff>
                <xdr:row>263</xdr:row>
                <xdr:rowOff>0</xdr:rowOff>
              </to>
            </anchor>
          </objectPr>
        </oleObject>
      </mc:Choice>
      <mc:Fallback>
        <oleObject progId="Equation.3" shapeId="2205" r:id="rId166"/>
      </mc:Fallback>
    </mc:AlternateContent>
    <mc:AlternateContent xmlns:mc="http://schemas.openxmlformats.org/markup-compatibility/2006">
      <mc:Choice Requires="x14">
        <oleObject progId="Equation.3" shapeId="2206" r:id="rId167">
          <objectPr defaultSize="0" autoPict="0" r:id="rId31">
            <anchor moveWithCells="1" sizeWithCells="1">
              <from>
                <xdr:col>1</xdr:col>
                <xdr:colOff>0</xdr:colOff>
                <xdr:row>291</xdr:row>
                <xdr:rowOff>0</xdr:rowOff>
              </from>
              <to>
                <xdr:col>1</xdr:col>
                <xdr:colOff>123825</xdr:colOff>
                <xdr:row>291</xdr:row>
                <xdr:rowOff>0</xdr:rowOff>
              </to>
            </anchor>
          </objectPr>
        </oleObject>
      </mc:Choice>
      <mc:Fallback>
        <oleObject progId="Equation.3" shapeId="2206" r:id="rId167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5" workbookViewId="0">
      <selection activeCell="D25" sqref="D25:G46"/>
    </sheetView>
  </sheetViews>
  <sheetFormatPr defaultRowHeight="15"/>
  <cols>
    <col min="2" max="2" width="49.85546875" customWidth="1"/>
    <col min="3" max="3" width="18.5703125" customWidth="1"/>
    <col min="4" max="4" width="13.85546875" customWidth="1"/>
    <col min="5" max="5" width="13.5703125" customWidth="1"/>
    <col min="6" max="6" width="16.7109375" customWidth="1"/>
    <col min="7" max="7" width="19.42578125" customWidth="1"/>
  </cols>
  <sheetData>
    <row r="1" spans="1:8" ht="16.5">
      <c r="A1" s="130" t="s">
        <v>712</v>
      </c>
      <c r="B1" s="130" t="s">
        <v>713</v>
      </c>
      <c r="C1" s="130" t="s">
        <v>714</v>
      </c>
      <c r="D1" s="130" t="s">
        <v>10</v>
      </c>
      <c r="E1" s="130" t="s">
        <v>11</v>
      </c>
      <c r="F1" s="130" t="s">
        <v>715</v>
      </c>
      <c r="G1" s="130" t="s">
        <v>716</v>
      </c>
    </row>
    <row r="2" spans="1:8" ht="16.5">
      <c r="A2" s="5">
        <v>1</v>
      </c>
      <c r="B2" s="231" t="s">
        <v>844</v>
      </c>
      <c r="C2" s="194" t="s">
        <v>845</v>
      </c>
      <c r="D2" s="195" t="s">
        <v>508</v>
      </c>
      <c r="E2" s="196">
        <v>50</v>
      </c>
      <c r="F2" s="50">
        <v>11000</v>
      </c>
      <c r="G2" s="50">
        <f t="shared" ref="G2:G11" si="0">E2*F2</f>
        <v>550000</v>
      </c>
    </row>
    <row r="3" spans="1:8" ht="16.5">
      <c r="A3" s="5">
        <v>2</v>
      </c>
      <c r="B3" s="231" t="s">
        <v>1178</v>
      </c>
      <c r="C3" s="199" t="s">
        <v>850</v>
      </c>
      <c r="D3" s="197" t="s">
        <v>38</v>
      </c>
      <c r="E3" s="196">
        <v>5</v>
      </c>
      <c r="F3" s="69">
        <v>280000</v>
      </c>
      <c r="G3" s="50">
        <f t="shared" si="0"/>
        <v>1400000</v>
      </c>
    </row>
    <row r="4" spans="1:8" ht="16.5">
      <c r="A4" s="5">
        <v>3</v>
      </c>
      <c r="B4" s="232" t="s">
        <v>1179</v>
      </c>
      <c r="C4" s="198" t="s">
        <v>873</v>
      </c>
      <c r="D4" s="197" t="s">
        <v>24</v>
      </c>
      <c r="E4" s="196">
        <v>6</v>
      </c>
      <c r="F4" s="69">
        <v>1900000</v>
      </c>
      <c r="G4" s="50">
        <f t="shared" si="0"/>
        <v>11400000</v>
      </c>
    </row>
    <row r="5" spans="1:8" ht="16.5">
      <c r="A5" s="5">
        <v>4</v>
      </c>
      <c r="B5" s="232" t="s">
        <v>1182</v>
      </c>
      <c r="C5" s="198" t="s">
        <v>876</v>
      </c>
      <c r="D5" s="197" t="s">
        <v>24</v>
      </c>
      <c r="E5" s="196">
        <v>6</v>
      </c>
      <c r="F5" s="50">
        <v>2100000</v>
      </c>
      <c r="G5" s="50">
        <f t="shared" si="0"/>
        <v>12600000</v>
      </c>
    </row>
    <row r="6" spans="1:8" ht="16.5">
      <c r="A6" s="5">
        <v>5</v>
      </c>
      <c r="B6" s="232" t="s">
        <v>1181</v>
      </c>
      <c r="C6" s="198" t="s">
        <v>168</v>
      </c>
      <c r="D6" s="197" t="s">
        <v>24</v>
      </c>
      <c r="E6" s="196">
        <v>6</v>
      </c>
      <c r="F6" s="50">
        <v>2400000</v>
      </c>
      <c r="G6" s="50">
        <f t="shared" si="0"/>
        <v>14400000</v>
      </c>
    </row>
    <row r="7" spans="1:8" ht="16.5">
      <c r="A7" s="5">
        <v>6</v>
      </c>
      <c r="B7" s="232" t="s">
        <v>1180</v>
      </c>
      <c r="C7" s="198" t="s">
        <v>877</v>
      </c>
      <c r="D7" s="197" t="s">
        <v>24</v>
      </c>
      <c r="E7" s="196">
        <v>6</v>
      </c>
      <c r="F7" s="50">
        <v>2700000</v>
      </c>
      <c r="G7" s="50">
        <f t="shared" si="0"/>
        <v>16200000</v>
      </c>
    </row>
    <row r="8" spans="1:8" ht="16.5">
      <c r="A8" s="5">
        <v>7</v>
      </c>
      <c r="B8" s="247" t="s">
        <v>1183</v>
      </c>
      <c r="C8" s="198" t="s">
        <v>627</v>
      </c>
      <c r="D8" s="197" t="s">
        <v>1120</v>
      </c>
      <c r="E8" s="238">
        <v>5</v>
      </c>
      <c r="F8" s="50">
        <v>150000</v>
      </c>
      <c r="G8" s="50">
        <f t="shared" si="0"/>
        <v>750000</v>
      </c>
    </row>
    <row r="9" spans="1:8" ht="16.5">
      <c r="A9" s="5">
        <v>8</v>
      </c>
      <c r="B9" s="232" t="s">
        <v>1184</v>
      </c>
      <c r="C9" s="198" t="s">
        <v>873</v>
      </c>
      <c r="D9" s="197" t="s">
        <v>24</v>
      </c>
      <c r="E9" s="198">
        <v>6</v>
      </c>
      <c r="F9" s="50">
        <v>1900000</v>
      </c>
      <c r="G9" s="50">
        <f t="shared" si="0"/>
        <v>11400000</v>
      </c>
    </row>
    <row r="10" spans="1:8" ht="16.5">
      <c r="A10" s="5">
        <v>9</v>
      </c>
      <c r="B10" s="232" t="s">
        <v>1190</v>
      </c>
      <c r="C10" s="198" t="s">
        <v>874</v>
      </c>
      <c r="D10" s="197" t="s">
        <v>24</v>
      </c>
      <c r="E10" s="198">
        <v>6</v>
      </c>
      <c r="F10" s="50">
        <v>1930000</v>
      </c>
      <c r="G10" s="50">
        <f t="shared" si="0"/>
        <v>11580000</v>
      </c>
    </row>
    <row r="11" spans="1:8" ht="16.5">
      <c r="A11" s="5">
        <v>10</v>
      </c>
      <c r="B11" s="232" t="s">
        <v>1189</v>
      </c>
      <c r="C11" s="198" t="s">
        <v>875</v>
      </c>
      <c r="D11" s="197" t="s">
        <v>24</v>
      </c>
      <c r="E11" s="198">
        <v>6</v>
      </c>
      <c r="F11" s="50">
        <v>2000000</v>
      </c>
      <c r="G11" s="50">
        <f t="shared" si="0"/>
        <v>12000000</v>
      </c>
    </row>
    <row r="12" spans="1:8" ht="16.5">
      <c r="A12" s="5"/>
      <c r="B12" s="110"/>
      <c r="C12" s="37"/>
      <c r="D12" s="71"/>
      <c r="E12" s="64"/>
      <c r="F12" s="69"/>
      <c r="G12" s="121">
        <f>SUM(G2:G11)</f>
        <v>92280000</v>
      </c>
      <c r="H12" t="s">
        <v>710</v>
      </c>
    </row>
    <row r="13" spans="1:8" ht="16.5">
      <c r="A13" s="5">
        <v>1</v>
      </c>
      <c r="B13" s="232" t="s">
        <v>1188</v>
      </c>
      <c r="C13" s="198" t="s">
        <v>876</v>
      </c>
      <c r="D13" s="197" t="s">
        <v>24</v>
      </c>
      <c r="E13" s="198">
        <v>6</v>
      </c>
      <c r="F13" s="50">
        <v>2100000</v>
      </c>
      <c r="G13" s="50">
        <f t="shared" ref="G13:G23" si="1">E13*F13</f>
        <v>12600000</v>
      </c>
    </row>
    <row r="14" spans="1:8" ht="16.5">
      <c r="A14" s="5">
        <v>2</v>
      </c>
      <c r="B14" s="232" t="s">
        <v>1187</v>
      </c>
      <c r="C14" s="198" t="s">
        <v>168</v>
      </c>
      <c r="D14" s="197" t="s">
        <v>24</v>
      </c>
      <c r="E14" s="198">
        <v>6</v>
      </c>
      <c r="F14" s="50">
        <v>2300000</v>
      </c>
      <c r="G14" s="50">
        <f t="shared" si="1"/>
        <v>13800000</v>
      </c>
    </row>
    <row r="15" spans="1:8" ht="16.5">
      <c r="A15" s="5">
        <v>3</v>
      </c>
      <c r="B15" s="232" t="s">
        <v>1186</v>
      </c>
      <c r="C15" s="198" t="s">
        <v>877</v>
      </c>
      <c r="D15" s="197" t="s">
        <v>24</v>
      </c>
      <c r="E15" s="198">
        <v>6</v>
      </c>
      <c r="F15" s="50">
        <v>2600000</v>
      </c>
      <c r="G15" s="50">
        <f t="shared" si="1"/>
        <v>15600000</v>
      </c>
    </row>
    <row r="16" spans="1:8" ht="16.5">
      <c r="A16" s="5">
        <v>4</v>
      </c>
      <c r="B16" s="232" t="s">
        <v>1185</v>
      </c>
      <c r="C16" s="198" t="s">
        <v>882</v>
      </c>
      <c r="D16" s="197" t="s">
        <v>24</v>
      </c>
      <c r="E16" s="196">
        <v>6</v>
      </c>
      <c r="F16" s="50">
        <v>2900000</v>
      </c>
      <c r="G16" s="50">
        <f t="shared" si="1"/>
        <v>17400000</v>
      </c>
    </row>
    <row r="17" spans="1:8" ht="16.5">
      <c r="A17" s="5">
        <v>5</v>
      </c>
      <c r="B17" s="231" t="s">
        <v>1191</v>
      </c>
      <c r="C17" s="198" t="s">
        <v>627</v>
      </c>
      <c r="D17" s="197" t="s">
        <v>1120</v>
      </c>
      <c r="E17" s="198">
        <v>23</v>
      </c>
      <c r="F17" s="50">
        <v>130000</v>
      </c>
      <c r="G17" s="50">
        <f t="shared" si="1"/>
        <v>2990000</v>
      </c>
    </row>
    <row r="18" spans="1:8" ht="16.5">
      <c r="A18" s="5">
        <v>6</v>
      </c>
      <c r="B18" s="231" t="s">
        <v>1192</v>
      </c>
      <c r="C18" s="220" t="s">
        <v>858</v>
      </c>
      <c r="D18" s="197" t="s">
        <v>38</v>
      </c>
      <c r="E18" s="198">
        <v>5</v>
      </c>
      <c r="F18" s="239">
        <v>130000</v>
      </c>
      <c r="G18" s="50">
        <f t="shared" si="1"/>
        <v>650000</v>
      </c>
    </row>
    <row r="19" spans="1:8" ht="16.5">
      <c r="A19" s="5">
        <v>7</v>
      </c>
      <c r="B19" s="231" t="s">
        <v>1193</v>
      </c>
      <c r="C19" s="220" t="s">
        <v>858</v>
      </c>
      <c r="D19" s="197" t="s">
        <v>38</v>
      </c>
      <c r="E19" s="238">
        <v>23</v>
      </c>
      <c r="F19" s="239">
        <v>130000</v>
      </c>
      <c r="G19" s="50">
        <f t="shared" si="1"/>
        <v>2990000</v>
      </c>
    </row>
    <row r="20" spans="1:8" ht="16.5">
      <c r="A20" s="5">
        <v>8</v>
      </c>
      <c r="B20" s="231" t="s">
        <v>1194</v>
      </c>
      <c r="C20" s="220" t="s">
        <v>858</v>
      </c>
      <c r="D20" s="197" t="s">
        <v>38</v>
      </c>
      <c r="E20" s="238">
        <v>45</v>
      </c>
      <c r="F20" s="50">
        <v>130000</v>
      </c>
      <c r="G20" s="50">
        <f t="shared" si="1"/>
        <v>5850000</v>
      </c>
    </row>
    <row r="21" spans="1:8" ht="16.5">
      <c r="A21" s="5">
        <v>9</v>
      </c>
      <c r="B21" s="231" t="s">
        <v>1195</v>
      </c>
      <c r="C21" s="220" t="s">
        <v>858</v>
      </c>
      <c r="D21" s="197" t="s">
        <v>38</v>
      </c>
      <c r="E21" s="238">
        <v>23</v>
      </c>
      <c r="F21" s="50">
        <v>130000</v>
      </c>
      <c r="G21" s="50">
        <f t="shared" si="1"/>
        <v>2990000</v>
      </c>
    </row>
    <row r="22" spans="1:8" ht="16.5">
      <c r="A22" s="5">
        <v>10</v>
      </c>
      <c r="B22" s="231" t="s">
        <v>1196</v>
      </c>
      <c r="C22" s="194" t="s">
        <v>1134</v>
      </c>
      <c r="D22" s="197" t="s">
        <v>38</v>
      </c>
      <c r="E22" s="198">
        <v>5</v>
      </c>
      <c r="F22" s="50">
        <v>200000</v>
      </c>
      <c r="G22" s="50">
        <f t="shared" si="1"/>
        <v>1000000</v>
      </c>
    </row>
    <row r="23" spans="1:8" ht="16.5">
      <c r="A23" s="5">
        <v>11</v>
      </c>
      <c r="B23" s="231" t="s">
        <v>867</v>
      </c>
      <c r="C23" s="220"/>
      <c r="D23" s="195" t="s">
        <v>181</v>
      </c>
      <c r="E23" s="196">
        <v>150</v>
      </c>
      <c r="F23" s="50">
        <v>30000</v>
      </c>
      <c r="G23" s="50">
        <f t="shared" si="1"/>
        <v>4500000</v>
      </c>
    </row>
    <row r="24" spans="1:8" ht="16.5">
      <c r="A24" s="5"/>
      <c r="B24" s="78"/>
      <c r="C24" s="71"/>
      <c r="D24" s="32"/>
      <c r="E24" s="64"/>
      <c r="F24" s="50"/>
      <c r="G24" s="121">
        <f>SUM(G13:G23)</f>
        <v>80370000</v>
      </c>
      <c r="H24" t="s">
        <v>718</v>
      </c>
    </row>
    <row r="25" spans="1:8" ht="16.5">
      <c r="A25" s="5">
        <v>1</v>
      </c>
      <c r="B25" s="231" t="s">
        <v>1197</v>
      </c>
      <c r="C25" s="220" t="s">
        <v>645</v>
      </c>
      <c r="D25" s="195" t="s">
        <v>38</v>
      </c>
      <c r="E25" s="196">
        <v>130</v>
      </c>
      <c r="F25" s="50">
        <v>36000</v>
      </c>
      <c r="G25" s="50">
        <f t="shared" ref="G25:G46" si="2">E25*F25</f>
        <v>4680000</v>
      </c>
    </row>
    <row r="26" spans="1:8" ht="16.5">
      <c r="A26" s="5">
        <v>2</v>
      </c>
      <c r="B26" s="231" t="s">
        <v>1198</v>
      </c>
      <c r="C26" s="220" t="s">
        <v>645</v>
      </c>
      <c r="D26" s="195" t="s">
        <v>38</v>
      </c>
      <c r="E26" s="196">
        <v>30</v>
      </c>
      <c r="F26" s="50">
        <v>36000</v>
      </c>
      <c r="G26" s="50">
        <f t="shared" si="2"/>
        <v>1080000</v>
      </c>
    </row>
    <row r="27" spans="1:8" ht="16.5">
      <c r="A27" s="5">
        <v>3</v>
      </c>
      <c r="B27" s="231" t="s">
        <v>1199</v>
      </c>
      <c r="C27" s="220" t="s">
        <v>645</v>
      </c>
      <c r="D27" s="195" t="s">
        <v>38</v>
      </c>
      <c r="E27" s="238">
        <v>130</v>
      </c>
      <c r="F27" s="50">
        <v>37000</v>
      </c>
      <c r="G27" s="50">
        <f t="shared" si="2"/>
        <v>4810000</v>
      </c>
    </row>
    <row r="28" spans="1:8" ht="16.5">
      <c r="A28" s="5">
        <v>4</v>
      </c>
      <c r="B28" s="231" t="s">
        <v>1200</v>
      </c>
      <c r="C28" s="194" t="s">
        <v>648</v>
      </c>
      <c r="D28" s="195" t="s">
        <v>38</v>
      </c>
      <c r="E28" s="196">
        <v>130</v>
      </c>
      <c r="F28" s="50">
        <v>37000</v>
      </c>
      <c r="G28" s="50">
        <f t="shared" si="2"/>
        <v>4810000</v>
      </c>
    </row>
    <row r="29" spans="1:8" ht="16.5">
      <c r="A29" s="5">
        <v>5</v>
      </c>
      <c r="B29" s="231" t="s">
        <v>652</v>
      </c>
      <c r="C29" s="194"/>
      <c r="D29" s="197" t="s">
        <v>100</v>
      </c>
      <c r="E29" s="198">
        <v>5.98</v>
      </c>
      <c r="F29" s="50">
        <v>350000</v>
      </c>
      <c r="G29" s="50">
        <f t="shared" si="2"/>
        <v>2093000.0000000002</v>
      </c>
    </row>
    <row r="30" spans="1:8" ht="16.5">
      <c r="A30" s="5">
        <v>6</v>
      </c>
      <c r="B30" s="231" t="s">
        <v>839</v>
      </c>
      <c r="C30" s="194"/>
      <c r="D30" s="197" t="s">
        <v>38</v>
      </c>
      <c r="E30" s="198">
        <v>34</v>
      </c>
      <c r="F30" s="50">
        <v>12000</v>
      </c>
      <c r="G30" s="50">
        <f t="shared" si="2"/>
        <v>408000</v>
      </c>
    </row>
    <row r="31" spans="1:8" ht="16.5">
      <c r="A31" s="5">
        <v>7</v>
      </c>
      <c r="B31" s="231" t="s">
        <v>1201</v>
      </c>
      <c r="C31" s="194" t="s">
        <v>852</v>
      </c>
      <c r="D31" s="197" t="s">
        <v>38</v>
      </c>
      <c r="E31" s="196">
        <v>200</v>
      </c>
      <c r="F31" s="50">
        <v>11000</v>
      </c>
      <c r="G31" s="50">
        <f t="shared" si="2"/>
        <v>2200000</v>
      </c>
    </row>
    <row r="32" spans="1:8" ht="16.5">
      <c r="A32" s="5">
        <v>8</v>
      </c>
      <c r="B32" s="231" t="s">
        <v>1205</v>
      </c>
      <c r="C32" s="220" t="s">
        <v>1204</v>
      </c>
      <c r="D32" s="197" t="s">
        <v>35</v>
      </c>
      <c r="E32" s="198">
        <v>1</v>
      </c>
      <c r="F32" s="50">
        <v>130000</v>
      </c>
      <c r="G32" s="50">
        <f t="shared" si="2"/>
        <v>130000</v>
      </c>
    </row>
    <row r="33" spans="1:8" ht="16.5">
      <c r="A33" s="5">
        <v>9</v>
      </c>
      <c r="B33" s="231" t="s">
        <v>1202</v>
      </c>
      <c r="C33" s="220" t="s">
        <v>1136</v>
      </c>
      <c r="D33" s="197" t="s">
        <v>1157</v>
      </c>
      <c r="E33" s="196">
        <v>30</v>
      </c>
      <c r="F33" s="50">
        <v>70000</v>
      </c>
      <c r="G33" s="50">
        <f t="shared" si="2"/>
        <v>2100000</v>
      </c>
    </row>
    <row r="34" spans="1:8" ht="16.5">
      <c r="A34" s="5">
        <v>10</v>
      </c>
      <c r="B34" s="231" t="s">
        <v>1203</v>
      </c>
      <c r="C34" s="220" t="s">
        <v>1135</v>
      </c>
      <c r="D34" s="197" t="s">
        <v>1157</v>
      </c>
      <c r="E34" s="196">
        <v>30</v>
      </c>
      <c r="F34" s="50">
        <v>90000</v>
      </c>
      <c r="G34" s="50">
        <f t="shared" si="2"/>
        <v>2700000</v>
      </c>
    </row>
    <row r="35" spans="1:8" ht="16.5">
      <c r="A35" s="5">
        <v>11</v>
      </c>
      <c r="B35" s="231" t="s">
        <v>864</v>
      </c>
      <c r="C35" s="220" t="s">
        <v>865</v>
      </c>
      <c r="D35" s="220" t="s">
        <v>866</v>
      </c>
      <c r="E35" s="196">
        <v>100</v>
      </c>
      <c r="F35" s="50">
        <v>110000</v>
      </c>
      <c r="G35" s="50">
        <f t="shared" si="2"/>
        <v>11000000</v>
      </c>
    </row>
    <row r="36" spans="1:8" ht="16.5">
      <c r="A36" s="5">
        <v>12</v>
      </c>
      <c r="B36" s="232" t="s">
        <v>1206</v>
      </c>
      <c r="C36" s="198" t="s">
        <v>881</v>
      </c>
      <c r="D36" s="197" t="s">
        <v>671</v>
      </c>
      <c r="E36" s="196">
        <v>16</v>
      </c>
      <c r="F36" s="50">
        <v>456000</v>
      </c>
      <c r="G36" s="50">
        <f t="shared" si="2"/>
        <v>7296000</v>
      </c>
    </row>
    <row r="37" spans="1:8" ht="16.5">
      <c r="A37" s="5">
        <v>13</v>
      </c>
      <c r="B37" s="232" t="s">
        <v>1207</v>
      </c>
      <c r="C37" s="198" t="s">
        <v>871</v>
      </c>
      <c r="D37" s="197" t="s">
        <v>671</v>
      </c>
      <c r="E37" s="198">
        <v>70</v>
      </c>
      <c r="F37" s="50">
        <v>60000</v>
      </c>
      <c r="G37" s="50">
        <f t="shared" si="2"/>
        <v>4200000</v>
      </c>
    </row>
    <row r="38" spans="1:8" ht="16.5">
      <c r="A38" s="5">
        <v>14</v>
      </c>
      <c r="B38" s="232" t="s">
        <v>1208</v>
      </c>
      <c r="C38" s="198" t="s">
        <v>879</v>
      </c>
      <c r="D38" s="197" t="s">
        <v>671</v>
      </c>
      <c r="E38" s="198">
        <v>16</v>
      </c>
      <c r="F38" s="50">
        <v>80000</v>
      </c>
      <c r="G38" s="50">
        <f t="shared" si="2"/>
        <v>1280000</v>
      </c>
    </row>
    <row r="39" spans="1:8" ht="16.5">
      <c r="A39" s="5">
        <v>15</v>
      </c>
      <c r="B39" s="232" t="s">
        <v>1209</v>
      </c>
      <c r="C39" s="198" t="s">
        <v>869</v>
      </c>
      <c r="D39" s="197" t="s">
        <v>671</v>
      </c>
      <c r="E39" s="198">
        <v>70</v>
      </c>
      <c r="F39" s="50">
        <v>70000</v>
      </c>
      <c r="G39" s="50">
        <f t="shared" si="2"/>
        <v>4900000</v>
      </c>
    </row>
    <row r="40" spans="1:8" ht="16.5">
      <c r="A40" s="5">
        <v>16</v>
      </c>
      <c r="B40" s="232" t="s">
        <v>1210</v>
      </c>
      <c r="C40" s="198" t="s">
        <v>878</v>
      </c>
      <c r="D40" s="197" t="s">
        <v>671</v>
      </c>
      <c r="E40" s="198">
        <v>70</v>
      </c>
      <c r="F40" s="50">
        <v>90000</v>
      </c>
      <c r="G40" s="50">
        <f t="shared" si="2"/>
        <v>6300000</v>
      </c>
    </row>
    <row r="41" spans="1:8" ht="16.5">
      <c r="A41" s="5">
        <v>17</v>
      </c>
      <c r="B41" s="231" t="s">
        <v>1211</v>
      </c>
      <c r="C41" s="194" t="s">
        <v>854</v>
      </c>
      <c r="D41" s="197" t="s">
        <v>38</v>
      </c>
      <c r="E41" s="196">
        <v>55.5</v>
      </c>
      <c r="F41" s="50">
        <v>68000</v>
      </c>
      <c r="G41" s="50">
        <f t="shared" si="2"/>
        <v>3774000</v>
      </c>
    </row>
    <row r="42" spans="1:8" ht="16.5">
      <c r="A42" s="5">
        <v>18</v>
      </c>
      <c r="B42" s="231" t="s">
        <v>1212</v>
      </c>
      <c r="C42" s="194" t="s">
        <v>856</v>
      </c>
      <c r="D42" s="197" t="s">
        <v>38</v>
      </c>
      <c r="E42" s="196">
        <v>15</v>
      </c>
      <c r="F42" s="50">
        <v>80000</v>
      </c>
      <c r="G42" s="50">
        <f t="shared" si="2"/>
        <v>1200000</v>
      </c>
    </row>
    <row r="43" spans="1:8" ht="16.5">
      <c r="A43" s="5">
        <v>19</v>
      </c>
      <c r="B43" s="231" t="s">
        <v>1213</v>
      </c>
      <c r="C43" s="220" t="s">
        <v>1137</v>
      </c>
      <c r="D43" s="197" t="s">
        <v>671</v>
      </c>
      <c r="E43" s="198">
        <v>45</v>
      </c>
      <c r="F43" s="50">
        <v>70000</v>
      </c>
      <c r="G43" s="50">
        <f t="shared" si="2"/>
        <v>3150000</v>
      </c>
    </row>
    <row r="44" spans="1:8" ht="16.5">
      <c r="A44" s="5">
        <v>20</v>
      </c>
      <c r="B44" s="231" t="s">
        <v>1141</v>
      </c>
      <c r="C44" s="220"/>
      <c r="D44" s="197" t="s">
        <v>671</v>
      </c>
      <c r="E44" s="198">
        <v>55</v>
      </c>
      <c r="F44" s="62">
        <v>77000</v>
      </c>
      <c r="G44" s="50">
        <f t="shared" si="2"/>
        <v>4235000</v>
      </c>
    </row>
    <row r="45" spans="1:8" ht="16.5">
      <c r="A45" s="5">
        <v>21</v>
      </c>
      <c r="B45" s="231" t="s">
        <v>1142</v>
      </c>
      <c r="C45" s="220"/>
      <c r="D45" s="197" t="s">
        <v>671</v>
      </c>
      <c r="E45" s="198">
        <v>55</v>
      </c>
      <c r="F45" s="50">
        <v>77000</v>
      </c>
      <c r="G45" s="50">
        <f t="shared" si="2"/>
        <v>4235000</v>
      </c>
    </row>
    <row r="46" spans="1:8" ht="16.5">
      <c r="A46" s="5">
        <v>22</v>
      </c>
      <c r="B46" s="231" t="s">
        <v>1214</v>
      </c>
      <c r="C46" s="194" t="s">
        <v>1149</v>
      </c>
      <c r="D46" s="197" t="s">
        <v>188</v>
      </c>
      <c r="E46" s="198">
        <v>5.98</v>
      </c>
      <c r="F46" s="50">
        <v>17000</v>
      </c>
      <c r="G46" s="50">
        <f t="shared" si="2"/>
        <v>101660</v>
      </c>
    </row>
    <row r="47" spans="1:8" ht="16.5">
      <c r="A47" s="5">
        <v>4</v>
      </c>
      <c r="B47" s="110"/>
      <c r="C47" s="37"/>
      <c r="D47" s="114"/>
      <c r="E47" s="64"/>
      <c r="F47" s="62"/>
      <c r="G47" s="121">
        <f>SUM(G25:G46)</f>
        <v>76682660</v>
      </c>
      <c r="H47" t="s">
        <v>710</v>
      </c>
    </row>
    <row r="48" spans="1:8" ht="16.5">
      <c r="A48" s="5"/>
      <c r="B48" s="131" t="s">
        <v>717</v>
      </c>
      <c r="C48" s="122"/>
      <c r="D48" s="123"/>
      <c r="E48" s="124"/>
      <c r="F48" s="125"/>
      <c r="G48" s="121">
        <f>G47+G24+G12</f>
        <v>249332660</v>
      </c>
    </row>
    <row r="53" spans="8:8">
      <c r="H53" t="s">
        <v>718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showWhiteSpace="0" topLeftCell="A22" zoomScaleNormal="100" workbookViewId="0">
      <selection activeCell="G14" sqref="G14"/>
    </sheetView>
  </sheetViews>
  <sheetFormatPr defaultRowHeight="15"/>
  <cols>
    <col min="1" max="1" width="6.7109375" customWidth="1"/>
    <col min="2" max="2" width="37.42578125" customWidth="1"/>
    <col min="3" max="3" width="11.140625" customWidth="1"/>
    <col min="4" max="4" width="9.5703125" customWidth="1"/>
    <col min="5" max="5" width="10.140625" customWidth="1"/>
    <col min="6" max="6" width="12.7109375" customWidth="1"/>
    <col min="7" max="7" width="14.140625" customWidth="1"/>
  </cols>
  <sheetData>
    <row r="1" spans="1:7" ht="16.5">
      <c r="A1" s="277" t="s">
        <v>719</v>
      </c>
      <c r="B1" s="277"/>
      <c r="C1" s="277"/>
      <c r="D1" s="277"/>
      <c r="E1" s="277"/>
      <c r="F1" s="277"/>
      <c r="G1" s="277"/>
    </row>
    <row r="2" spans="1:7" ht="15.75">
      <c r="A2" s="132" t="s">
        <v>712</v>
      </c>
      <c r="B2" s="132" t="s">
        <v>713</v>
      </c>
      <c r="C2" s="132" t="s">
        <v>714</v>
      </c>
      <c r="D2" s="132" t="s">
        <v>10</v>
      </c>
      <c r="E2" s="132" t="s">
        <v>11</v>
      </c>
      <c r="F2" s="132" t="s">
        <v>715</v>
      </c>
      <c r="G2" s="132" t="s">
        <v>716</v>
      </c>
    </row>
    <row r="3" spans="1:7" ht="16.5">
      <c r="A3" s="113">
        <v>1</v>
      </c>
      <c r="B3" s="116" t="s">
        <v>206</v>
      </c>
      <c r="C3" s="94" t="s">
        <v>207</v>
      </c>
      <c r="D3" s="94" t="s">
        <v>20</v>
      </c>
      <c r="E3" s="94">
        <v>30</v>
      </c>
      <c r="F3" s="166">
        <v>15000</v>
      </c>
      <c r="G3" s="33">
        <f>E3*F3</f>
        <v>450000</v>
      </c>
    </row>
    <row r="4" spans="1:7" ht="16.5">
      <c r="A4" s="113">
        <v>2</v>
      </c>
      <c r="B4" s="116" t="s">
        <v>208</v>
      </c>
      <c r="C4" s="94" t="s">
        <v>207</v>
      </c>
      <c r="D4" s="94" t="s">
        <v>20</v>
      </c>
      <c r="E4" s="94">
        <v>15</v>
      </c>
      <c r="F4" s="166">
        <v>16000</v>
      </c>
      <c r="G4" s="33">
        <f t="shared" ref="G4:G67" si="0">E4*F4</f>
        <v>240000</v>
      </c>
    </row>
    <row r="5" spans="1:7" ht="16.5">
      <c r="A5" s="113">
        <v>3</v>
      </c>
      <c r="B5" s="116" t="s">
        <v>209</v>
      </c>
      <c r="C5" s="94" t="s">
        <v>150</v>
      </c>
      <c r="D5" s="94" t="s">
        <v>28</v>
      </c>
      <c r="E5" s="94">
        <v>20</v>
      </c>
      <c r="F5" s="166">
        <v>10000</v>
      </c>
      <c r="G5" s="33">
        <f t="shared" si="0"/>
        <v>200000</v>
      </c>
    </row>
    <row r="6" spans="1:7" ht="16.5">
      <c r="A6" s="113">
        <v>4</v>
      </c>
      <c r="B6" s="116" t="s">
        <v>210</v>
      </c>
      <c r="C6" s="94" t="s">
        <v>211</v>
      </c>
      <c r="D6" s="94" t="s">
        <v>38</v>
      </c>
      <c r="E6" s="94">
        <v>10</v>
      </c>
      <c r="F6" s="166">
        <v>75000</v>
      </c>
      <c r="G6" s="33">
        <f t="shared" si="0"/>
        <v>750000</v>
      </c>
    </row>
    <row r="7" spans="1:7" ht="16.5">
      <c r="A7" s="113">
        <v>5</v>
      </c>
      <c r="B7" s="116" t="s">
        <v>212</v>
      </c>
      <c r="C7" s="94" t="s">
        <v>211</v>
      </c>
      <c r="D7" s="94" t="s">
        <v>38</v>
      </c>
      <c r="E7" s="94">
        <v>10</v>
      </c>
      <c r="F7" s="166">
        <v>80000</v>
      </c>
      <c r="G7" s="33">
        <f t="shared" si="0"/>
        <v>800000</v>
      </c>
    </row>
    <row r="8" spans="1:7" ht="16.5">
      <c r="A8" s="113">
        <v>6</v>
      </c>
      <c r="B8" s="116" t="s">
        <v>213</v>
      </c>
      <c r="C8" s="94" t="s">
        <v>150</v>
      </c>
      <c r="D8" s="94" t="s">
        <v>38</v>
      </c>
      <c r="E8" s="94">
        <v>40</v>
      </c>
      <c r="F8" s="166">
        <v>25000</v>
      </c>
      <c r="G8" s="33">
        <f t="shared" si="0"/>
        <v>1000000</v>
      </c>
    </row>
    <row r="9" spans="1:7" ht="16.5">
      <c r="A9" s="113">
        <v>7</v>
      </c>
      <c r="B9" s="116" t="s">
        <v>214</v>
      </c>
      <c r="C9" s="94" t="s">
        <v>150</v>
      </c>
      <c r="D9" s="94" t="s">
        <v>38</v>
      </c>
      <c r="E9" s="94">
        <v>40</v>
      </c>
      <c r="F9" s="166">
        <v>35000</v>
      </c>
      <c r="G9" s="33">
        <f t="shared" si="0"/>
        <v>1400000</v>
      </c>
    </row>
    <row r="10" spans="1:7" ht="33">
      <c r="A10" s="113">
        <v>8</v>
      </c>
      <c r="B10" s="116" t="s">
        <v>215</v>
      </c>
      <c r="C10" s="37" t="s">
        <v>211</v>
      </c>
      <c r="D10" s="37" t="s">
        <v>38</v>
      </c>
      <c r="E10" s="37">
        <v>5</v>
      </c>
      <c r="F10" s="167">
        <v>650000</v>
      </c>
      <c r="G10" s="95">
        <f t="shared" si="0"/>
        <v>3250000</v>
      </c>
    </row>
    <row r="11" spans="1:7" ht="16.5">
      <c r="A11" s="113">
        <v>9</v>
      </c>
      <c r="B11" s="116" t="s">
        <v>216</v>
      </c>
      <c r="C11" s="94" t="s">
        <v>207</v>
      </c>
      <c r="D11" s="94" t="s">
        <v>188</v>
      </c>
      <c r="E11" s="94">
        <v>15</v>
      </c>
      <c r="F11" s="166">
        <v>65000</v>
      </c>
      <c r="G11" s="33">
        <f t="shared" si="0"/>
        <v>975000</v>
      </c>
    </row>
    <row r="12" spans="1:7" ht="33">
      <c r="A12" s="113">
        <v>10</v>
      </c>
      <c r="B12" s="116" t="s">
        <v>217</v>
      </c>
      <c r="C12" s="37" t="s">
        <v>150</v>
      </c>
      <c r="D12" s="37" t="s">
        <v>38</v>
      </c>
      <c r="E12" s="106">
        <v>6</v>
      </c>
      <c r="F12" s="167">
        <v>350000</v>
      </c>
      <c r="G12" s="95">
        <f t="shared" si="0"/>
        <v>2100000</v>
      </c>
    </row>
    <row r="13" spans="1:7" ht="16.5">
      <c r="A13" s="113">
        <v>11</v>
      </c>
      <c r="B13" s="117" t="s">
        <v>218</v>
      </c>
      <c r="C13" s="118" t="s">
        <v>219</v>
      </c>
      <c r="D13" s="118" t="s">
        <v>17</v>
      </c>
      <c r="E13" s="118">
        <v>200</v>
      </c>
      <c r="F13" s="166">
        <v>7500</v>
      </c>
      <c r="G13" s="33">
        <f t="shared" si="0"/>
        <v>1500000</v>
      </c>
    </row>
    <row r="14" spans="1:7" ht="33">
      <c r="A14" s="113">
        <v>12</v>
      </c>
      <c r="B14" s="116" t="s">
        <v>220</v>
      </c>
      <c r="C14" s="37" t="s">
        <v>150</v>
      </c>
      <c r="D14" s="37" t="s">
        <v>28</v>
      </c>
      <c r="E14" s="37">
        <v>20</v>
      </c>
      <c r="F14" s="167">
        <v>120000</v>
      </c>
      <c r="G14" s="95">
        <f t="shared" si="0"/>
        <v>2400000</v>
      </c>
    </row>
    <row r="15" spans="1:7" ht="16.5">
      <c r="A15" s="113">
        <v>13</v>
      </c>
      <c r="B15" s="116" t="s">
        <v>221</v>
      </c>
      <c r="C15" s="94" t="s">
        <v>150</v>
      </c>
      <c r="D15" s="94" t="s">
        <v>38</v>
      </c>
      <c r="E15" s="94">
        <v>40</v>
      </c>
      <c r="F15" s="166">
        <v>20000</v>
      </c>
      <c r="G15" s="33">
        <f t="shared" si="0"/>
        <v>800000</v>
      </c>
    </row>
    <row r="16" spans="1:7" ht="18" customHeight="1">
      <c r="A16" s="113">
        <v>14</v>
      </c>
      <c r="B16" s="116" t="s">
        <v>222</v>
      </c>
      <c r="C16" s="94" t="s">
        <v>223</v>
      </c>
      <c r="D16" s="94" t="s">
        <v>28</v>
      </c>
      <c r="E16" s="94">
        <v>40</v>
      </c>
      <c r="F16" s="166">
        <v>20000</v>
      </c>
      <c r="G16" s="33">
        <f t="shared" si="0"/>
        <v>800000</v>
      </c>
    </row>
    <row r="17" spans="1:7" ht="16.5">
      <c r="A17" s="113">
        <v>15</v>
      </c>
      <c r="B17" s="116" t="s">
        <v>224</v>
      </c>
      <c r="C17" s="94" t="s">
        <v>207</v>
      </c>
      <c r="D17" s="94" t="s">
        <v>38</v>
      </c>
      <c r="E17" s="94">
        <v>20</v>
      </c>
      <c r="F17" s="166">
        <v>65000</v>
      </c>
      <c r="G17" s="33">
        <f t="shared" si="0"/>
        <v>1300000</v>
      </c>
    </row>
    <row r="18" spans="1:7" ht="16.5">
      <c r="A18" s="113">
        <v>16</v>
      </c>
      <c r="B18" s="116" t="s">
        <v>225</v>
      </c>
      <c r="C18" s="94" t="s">
        <v>207</v>
      </c>
      <c r="D18" s="94" t="s">
        <v>38</v>
      </c>
      <c r="E18" s="94">
        <v>20</v>
      </c>
      <c r="F18" s="166">
        <v>65000</v>
      </c>
      <c r="G18" s="33">
        <f t="shared" si="0"/>
        <v>1300000</v>
      </c>
    </row>
    <row r="19" spans="1:7" ht="16.5">
      <c r="A19" s="113">
        <v>17</v>
      </c>
      <c r="B19" s="116" t="s">
        <v>226</v>
      </c>
      <c r="C19" s="94" t="s">
        <v>150</v>
      </c>
      <c r="D19" s="94" t="s">
        <v>38</v>
      </c>
      <c r="E19" s="94">
        <v>30</v>
      </c>
      <c r="F19" s="166">
        <v>30000</v>
      </c>
      <c r="G19" s="33">
        <f t="shared" si="0"/>
        <v>900000</v>
      </c>
    </row>
    <row r="20" spans="1:7" ht="16.5">
      <c r="A20" s="113">
        <v>18</v>
      </c>
      <c r="B20" s="116" t="s">
        <v>227</v>
      </c>
      <c r="C20" s="94" t="s">
        <v>150</v>
      </c>
      <c r="D20" s="94" t="s">
        <v>38</v>
      </c>
      <c r="E20" s="94">
        <v>60</v>
      </c>
      <c r="F20" s="49">
        <v>15000</v>
      </c>
      <c r="G20" s="33">
        <f t="shared" si="0"/>
        <v>900000</v>
      </c>
    </row>
    <row r="21" spans="1:7" ht="19.5">
      <c r="A21" s="113">
        <v>19</v>
      </c>
      <c r="B21" s="116" t="s">
        <v>228</v>
      </c>
      <c r="C21" s="94" t="s">
        <v>229</v>
      </c>
      <c r="D21" s="94" t="s">
        <v>38</v>
      </c>
      <c r="E21" s="94">
        <v>2</v>
      </c>
      <c r="F21" s="49">
        <v>1100000</v>
      </c>
      <c r="G21" s="33">
        <f t="shared" si="0"/>
        <v>2200000</v>
      </c>
    </row>
    <row r="22" spans="1:7" ht="16.5">
      <c r="A22" s="113">
        <v>20</v>
      </c>
      <c r="B22" s="116" t="s">
        <v>230</v>
      </c>
      <c r="C22" s="94" t="s">
        <v>229</v>
      </c>
      <c r="D22" s="94" t="s">
        <v>38</v>
      </c>
      <c r="E22" s="94">
        <v>2</v>
      </c>
      <c r="F22" s="49">
        <v>1300000</v>
      </c>
      <c r="G22" s="33">
        <f t="shared" si="0"/>
        <v>2600000</v>
      </c>
    </row>
    <row r="23" spans="1:7" ht="19.5">
      <c r="A23" s="113">
        <v>21</v>
      </c>
      <c r="B23" s="116" t="s">
        <v>231</v>
      </c>
      <c r="C23" s="94" t="s">
        <v>229</v>
      </c>
      <c r="D23" s="94" t="s">
        <v>38</v>
      </c>
      <c r="E23" s="94">
        <v>2</v>
      </c>
      <c r="F23" s="49">
        <v>1100000</v>
      </c>
      <c r="G23" s="33">
        <f t="shared" si="0"/>
        <v>2200000</v>
      </c>
    </row>
    <row r="24" spans="1:7" ht="16.5">
      <c r="A24" s="113">
        <v>22</v>
      </c>
      <c r="B24" s="116" t="s">
        <v>232</v>
      </c>
      <c r="C24" s="94" t="s">
        <v>211</v>
      </c>
      <c r="D24" s="94" t="s">
        <v>38</v>
      </c>
      <c r="E24" s="94">
        <v>6</v>
      </c>
      <c r="F24" s="49">
        <v>250000</v>
      </c>
      <c r="G24" s="33">
        <f t="shared" si="0"/>
        <v>1500000</v>
      </c>
    </row>
    <row r="25" spans="1:7" ht="16.5">
      <c r="A25" s="113">
        <v>23</v>
      </c>
      <c r="B25" s="116" t="s">
        <v>233</v>
      </c>
      <c r="C25" s="94" t="s">
        <v>234</v>
      </c>
      <c r="D25" s="94" t="s">
        <v>28</v>
      </c>
      <c r="E25" s="94">
        <v>6</v>
      </c>
      <c r="F25" s="49">
        <v>540000</v>
      </c>
      <c r="G25" s="33">
        <f t="shared" si="0"/>
        <v>3240000</v>
      </c>
    </row>
    <row r="26" spans="1:7" ht="16.5">
      <c r="A26" s="113">
        <v>24</v>
      </c>
      <c r="B26" s="116" t="s">
        <v>235</v>
      </c>
      <c r="C26" s="94" t="s">
        <v>234</v>
      </c>
      <c r="D26" s="94" t="s">
        <v>38</v>
      </c>
      <c r="E26" s="94">
        <v>6</v>
      </c>
      <c r="F26" s="49">
        <v>540000</v>
      </c>
      <c r="G26" s="33">
        <f t="shared" si="0"/>
        <v>3240000</v>
      </c>
    </row>
    <row r="27" spans="1:7" ht="33">
      <c r="A27" s="113">
        <v>25</v>
      </c>
      <c r="B27" s="116" t="s">
        <v>236</v>
      </c>
      <c r="C27" s="37" t="s">
        <v>234</v>
      </c>
      <c r="D27" s="37" t="s">
        <v>28</v>
      </c>
      <c r="E27" s="37">
        <v>6</v>
      </c>
      <c r="F27" s="49">
        <v>190000</v>
      </c>
      <c r="G27" s="176">
        <f t="shared" si="0"/>
        <v>1140000</v>
      </c>
    </row>
    <row r="28" spans="1:7" ht="33">
      <c r="A28" s="113">
        <v>26</v>
      </c>
      <c r="B28" s="116" t="s">
        <v>237</v>
      </c>
      <c r="C28" s="94" t="s">
        <v>234</v>
      </c>
      <c r="D28" s="94" t="s">
        <v>38</v>
      </c>
      <c r="E28" s="94">
        <v>6</v>
      </c>
      <c r="F28" s="49">
        <v>320000</v>
      </c>
      <c r="G28" s="176">
        <f t="shared" si="0"/>
        <v>1920000</v>
      </c>
    </row>
    <row r="29" spans="1:7" ht="16.5">
      <c r="A29" s="113">
        <v>27</v>
      </c>
      <c r="B29" s="116" t="s">
        <v>238</v>
      </c>
      <c r="C29" s="94" t="s">
        <v>150</v>
      </c>
      <c r="D29" s="94" t="s">
        <v>38</v>
      </c>
      <c r="E29" s="94">
        <v>20</v>
      </c>
      <c r="F29" s="49">
        <v>45000</v>
      </c>
      <c r="G29" s="33">
        <f t="shared" si="0"/>
        <v>900000</v>
      </c>
    </row>
    <row r="30" spans="1:7" ht="16.5">
      <c r="A30" s="113">
        <v>28</v>
      </c>
      <c r="B30" s="116" t="s">
        <v>239</v>
      </c>
      <c r="C30" s="94" t="s">
        <v>207</v>
      </c>
      <c r="D30" s="94" t="s">
        <v>38</v>
      </c>
      <c r="E30" s="94">
        <v>20</v>
      </c>
      <c r="F30" s="49">
        <v>50000</v>
      </c>
      <c r="G30" s="33">
        <f t="shared" si="0"/>
        <v>1000000</v>
      </c>
    </row>
    <row r="31" spans="1:7" ht="16.5">
      <c r="A31" s="113">
        <v>29</v>
      </c>
      <c r="B31" s="116" t="s">
        <v>240</v>
      </c>
      <c r="C31" s="94" t="s">
        <v>207</v>
      </c>
      <c r="D31" s="94" t="s">
        <v>38</v>
      </c>
      <c r="E31" s="94">
        <v>15</v>
      </c>
      <c r="F31" s="49">
        <v>65000</v>
      </c>
      <c r="G31" s="33">
        <f t="shared" si="0"/>
        <v>975000</v>
      </c>
    </row>
    <row r="32" spans="1:7" ht="16.5">
      <c r="A32" s="113">
        <v>30</v>
      </c>
      <c r="B32" s="116" t="s">
        <v>241</v>
      </c>
      <c r="C32" s="94" t="s">
        <v>207</v>
      </c>
      <c r="D32" s="94" t="s">
        <v>38</v>
      </c>
      <c r="E32" s="94">
        <v>30</v>
      </c>
      <c r="F32" s="49">
        <v>35000</v>
      </c>
      <c r="G32" s="33">
        <f t="shared" si="0"/>
        <v>1050000</v>
      </c>
    </row>
    <row r="33" spans="1:7" ht="16.5">
      <c r="A33" s="113">
        <v>31</v>
      </c>
      <c r="B33" s="116" t="s">
        <v>242</v>
      </c>
      <c r="C33" s="94" t="s">
        <v>207</v>
      </c>
      <c r="D33" s="94" t="s">
        <v>243</v>
      </c>
      <c r="E33" s="94">
        <v>100</v>
      </c>
      <c r="F33" s="49">
        <v>8500</v>
      </c>
      <c r="G33" s="33">
        <f t="shared" si="0"/>
        <v>850000</v>
      </c>
    </row>
    <row r="34" spans="1:7" ht="16.5">
      <c r="A34" s="113">
        <v>32</v>
      </c>
      <c r="B34" s="116" t="s">
        <v>244</v>
      </c>
      <c r="C34" s="94" t="s">
        <v>150</v>
      </c>
      <c r="D34" s="94" t="s">
        <v>38</v>
      </c>
      <c r="E34" s="94">
        <v>6</v>
      </c>
      <c r="F34" s="96">
        <v>450000</v>
      </c>
      <c r="G34" s="33">
        <f t="shared" si="0"/>
        <v>2700000</v>
      </c>
    </row>
    <row r="35" spans="1:7" ht="16.5">
      <c r="A35" s="113">
        <v>33</v>
      </c>
      <c r="B35" s="116" t="s">
        <v>245</v>
      </c>
      <c r="C35" s="94" t="s">
        <v>246</v>
      </c>
      <c r="D35" s="94" t="s">
        <v>28</v>
      </c>
      <c r="E35" s="94">
        <v>8</v>
      </c>
      <c r="F35" s="49">
        <v>230000</v>
      </c>
      <c r="G35" s="33">
        <f t="shared" si="0"/>
        <v>1840000</v>
      </c>
    </row>
    <row r="36" spans="1:7" ht="16.5">
      <c r="A36" s="113">
        <v>34</v>
      </c>
      <c r="B36" s="116" t="s">
        <v>247</v>
      </c>
      <c r="C36" s="94" t="s">
        <v>150</v>
      </c>
      <c r="D36" s="94" t="s">
        <v>17</v>
      </c>
      <c r="E36" s="94">
        <v>50</v>
      </c>
      <c r="F36" s="49">
        <v>18000</v>
      </c>
      <c r="G36" s="33">
        <f t="shared" si="0"/>
        <v>900000</v>
      </c>
    </row>
    <row r="37" spans="1:7" ht="16.5">
      <c r="A37" s="113">
        <v>35</v>
      </c>
      <c r="B37" s="116" t="s">
        <v>248</v>
      </c>
      <c r="C37" s="94" t="s">
        <v>150</v>
      </c>
      <c r="D37" s="94" t="s">
        <v>17</v>
      </c>
      <c r="E37" s="94">
        <v>50</v>
      </c>
      <c r="F37" s="49">
        <v>19000</v>
      </c>
      <c r="G37" s="33">
        <f t="shared" si="0"/>
        <v>950000</v>
      </c>
    </row>
    <row r="38" spans="1:7" ht="18.75" customHeight="1">
      <c r="A38" s="113">
        <v>36</v>
      </c>
      <c r="B38" s="116" t="s">
        <v>249</v>
      </c>
      <c r="C38" s="94" t="s">
        <v>250</v>
      </c>
      <c r="D38" s="94" t="s">
        <v>38</v>
      </c>
      <c r="E38" s="94">
        <v>1</v>
      </c>
      <c r="F38" s="49">
        <v>2250000</v>
      </c>
      <c r="G38" s="33">
        <f t="shared" si="0"/>
        <v>2250000</v>
      </c>
    </row>
    <row r="39" spans="1:7" ht="16.5">
      <c r="A39" s="113">
        <v>37</v>
      </c>
      <c r="B39" s="116" t="s">
        <v>251</v>
      </c>
      <c r="C39" s="94" t="s">
        <v>207</v>
      </c>
      <c r="D39" s="94" t="s">
        <v>112</v>
      </c>
      <c r="E39" s="94">
        <v>8</v>
      </c>
      <c r="F39" s="49">
        <v>145000</v>
      </c>
      <c r="G39" s="33">
        <f t="shared" si="0"/>
        <v>1160000</v>
      </c>
    </row>
    <row r="40" spans="1:7" ht="16.5">
      <c r="A40" s="113">
        <v>38</v>
      </c>
      <c r="B40" s="116" t="s">
        <v>252</v>
      </c>
      <c r="C40" s="94" t="s">
        <v>246</v>
      </c>
      <c r="D40" s="94" t="s">
        <v>38</v>
      </c>
      <c r="E40" s="94">
        <v>15</v>
      </c>
      <c r="F40" s="49">
        <v>25000</v>
      </c>
      <c r="G40" s="33">
        <f t="shared" si="0"/>
        <v>375000</v>
      </c>
    </row>
    <row r="41" spans="1:7" ht="16.5">
      <c r="A41" s="113">
        <v>39</v>
      </c>
      <c r="B41" s="116" t="s">
        <v>253</v>
      </c>
      <c r="C41" s="94" t="s">
        <v>250</v>
      </c>
      <c r="D41" s="94" t="s">
        <v>254</v>
      </c>
      <c r="E41" s="94">
        <v>1</v>
      </c>
      <c r="F41" s="49">
        <v>2700000</v>
      </c>
      <c r="G41" s="33">
        <f t="shared" si="0"/>
        <v>2700000</v>
      </c>
    </row>
    <row r="42" spans="1:7" ht="16.5">
      <c r="A42" s="113">
        <v>40</v>
      </c>
      <c r="B42" s="116" t="s">
        <v>255</v>
      </c>
      <c r="C42" s="94" t="s">
        <v>250</v>
      </c>
      <c r="D42" s="94" t="s">
        <v>254</v>
      </c>
      <c r="E42" s="94">
        <v>1</v>
      </c>
      <c r="F42" s="49">
        <v>2700000</v>
      </c>
      <c r="G42" s="33">
        <f t="shared" si="0"/>
        <v>2700000</v>
      </c>
    </row>
    <row r="43" spans="1:7" ht="16.5">
      <c r="A43" s="113">
        <v>41</v>
      </c>
      <c r="B43" s="116" t="s">
        <v>256</v>
      </c>
      <c r="C43" s="94" t="s">
        <v>250</v>
      </c>
      <c r="D43" s="94" t="s">
        <v>254</v>
      </c>
      <c r="E43" s="94">
        <v>1</v>
      </c>
      <c r="F43" s="49">
        <v>1800000</v>
      </c>
      <c r="G43" s="33">
        <f t="shared" si="0"/>
        <v>1800000</v>
      </c>
    </row>
    <row r="44" spans="1:7" ht="16.5">
      <c r="A44" s="113">
        <v>42</v>
      </c>
      <c r="B44" s="116" t="s">
        <v>257</v>
      </c>
      <c r="C44" s="94" t="s">
        <v>250</v>
      </c>
      <c r="D44" s="94" t="s">
        <v>254</v>
      </c>
      <c r="E44" s="94">
        <v>1</v>
      </c>
      <c r="F44" s="49">
        <v>1900000</v>
      </c>
      <c r="G44" s="33">
        <f t="shared" si="0"/>
        <v>1900000</v>
      </c>
    </row>
    <row r="45" spans="1:7" ht="16.5">
      <c r="A45" s="113">
        <v>43</v>
      </c>
      <c r="B45" s="116" t="s">
        <v>258</v>
      </c>
      <c r="C45" s="94" t="s">
        <v>250</v>
      </c>
      <c r="D45" s="94" t="s">
        <v>38</v>
      </c>
      <c r="E45" s="94">
        <v>1</v>
      </c>
      <c r="F45" s="49">
        <v>3000000</v>
      </c>
      <c r="G45" s="33">
        <f t="shared" si="0"/>
        <v>3000000</v>
      </c>
    </row>
    <row r="46" spans="1:7" ht="16.5">
      <c r="A46" s="113">
        <v>44</v>
      </c>
      <c r="B46" s="116" t="s">
        <v>259</v>
      </c>
      <c r="C46" s="94"/>
      <c r="D46" s="94" t="s">
        <v>260</v>
      </c>
      <c r="E46" s="94">
        <v>1</v>
      </c>
      <c r="F46" s="49">
        <v>560000</v>
      </c>
      <c r="G46" s="33">
        <f t="shared" si="0"/>
        <v>560000</v>
      </c>
    </row>
    <row r="47" spans="1:7" ht="16.5">
      <c r="A47" s="113">
        <v>45</v>
      </c>
      <c r="B47" s="116" t="s">
        <v>261</v>
      </c>
      <c r="C47" s="94" t="s">
        <v>150</v>
      </c>
      <c r="D47" s="94" t="s">
        <v>103</v>
      </c>
      <c r="E47" s="94">
        <v>15</v>
      </c>
      <c r="F47" s="49">
        <v>170000</v>
      </c>
      <c r="G47" s="33">
        <f t="shared" si="0"/>
        <v>2550000</v>
      </c>
    </row>
    <row r="48" spans="1:7" ht="17.25">
      <c r="A48" s="113">
        <v>46</v>
      </c>
      <c r="B48" s="116" t="s">
        <v>262</v>
      </c>
      <c r="C48" s="94" t="s">
        <v>263</v>
      </c>
      <c r="D48" s="94" t="s">
        <v>17</v>
      </c>
      <c r="E48" s="94">
        <v>20</v>
      </c>
      <c r="F48" s="49">
        <v>45000</v>
      </c>
      <c r="G48" s="33">
        <f t="shared" si="0"/>
        <v>900000</v>
      </c>
    </row>
    <row r="49" spans="1:7" ht="17.25">
      <c r="A49" s="113">
        <v>47</v>
      </c>
      <c r="B49" s="116" t="s">
        <v>264</v>
      </c>
      <c r="C49" s="94" t="s">
        <v>263</v>
      </c>
      <c r="D49" s="94" t="s">
        <v>17</v>
      </c>
      <c r="E49" s="94">
        <v>20</v>
      </c>
      <c r="F49" s="49">
        <v>38000</v>
      </c>
      <c r="G49" s="33">
        <f t="shared" si="0"/>
        <v>760000</v>
      </c>
    </row>
    <row r="50" spans="1:7" ht="16.5">
      <c r="A50" s="113">
        <v>48</v>
      </c>
      <c r="B50" s="116" t="s">
        <v>265</v>
      </c>
      <c r="C50" s="94" t="s">
        <v>250</v>
      </c>
      <c r="D50" s="94" t="s">
        <v>17</v>
      </c>
      <c r="E50" s="94">
        <v>50</v>
      </c>
      <c r="F50" s="49">
        <v>50000</v>
      </c>
      <c r="G50" s="33">
        <f t="shared" si="0"/>
        <v>2500000</v>
      </c>
    </row>
    <row r="51" spans="1:7" ht="16.5">
      <c r="A51" s="113">
        <v>49</v>
      </c>
      <c r="B51" s="116" t="s">
        <v>266</v>
      </c>
      <c r="C51" s="94" t="s">
        <v>250</v>
      </c>
      <c r="D51" s="94" t="s">
        <v>17</v>
      </c>
      <c r="E51" s="94">
        <v>20</v>
      </c>
      <c r="F51" s="49">
        <v>70000</v>
      </c>
      <c r="G51" s="33">
        <f t="shared" si="0"/>
        <v>1400000</v>
      </c>
    </row>
    <row r="52" spans="1:7" ht="16.5">
      <c r="A52" s="113">
        <v>50</v>
      </c>
      <c r="B52" s="116" t="s">
        <v>267</v>
      </c>
      <c r="C52" s="94" t="s">
        <v>250</v>
      </c>
      <c r="D52" s="94" t="s">
        <v>17</v>
      </c>
      <c r="E52" s="94">
        <v>20</v>
      </c>
      <c r="F52" s="49">
        <v>80000</v>
      </c>
      <c r="G52" s="33">
        <f t="shared" si="0"/>
        <v>1600000</v>
      </c>
    </row>
    <row r="53" spans="1:7" ht="16.5">
      <c r="A53" s="113">
        <v>51</v>
      </c>
      <c r="B53" s="116" t="s">
        <v>268</v>
      </c>
      <c r="C53" s="94" t="s">
        <v>250</v>
      </c>
      <c r="D53" s="94" t="s">
        <v>17</v>
      </c>
      <c r="E53" s="94">
        <v>50</v>
      </c>
      <c r="F53" s="49">
        <v>35000</v>
      </c>
      <c r="G53" s="33">
        <f t="shared" si="0"/>
        <v>1750000</v>
      </c>
    </row>
    <row r="54" spans="1:7" ht="16.5">
      <c r="A54" s="113">
        <v>52</v>
      </c>
      <c r="B54" s="116" t="s">
        <v>269</v>
      </c>
      <c r="C54" s="94" t="s">
        <v>250</v>
      </c>
      <c r="D54" s="94" t="s">
        <v>38</v>
      </c>
      <c r="E54" s="94">
        <v>50</v>
      </c>
      <c r="F54" s="49">
        <v>27000</v>
      </c>
      <c r="G54" s="33">
        <f t="shared" si="0"/>
        <v>1350000</v>
      </c>
    </row>
    <row r="55" spans="1:7" ht="16.5">
      <c r="A55" s="113">
        <v>53</v>
      </c>
      <c r="B55" s="116" t="s">
        <v>270</v>
      </c>
      <c r="C55" s="94" t="s">
        <v>250</v>
      </c>
      <c r="D55" s="94" t="s">
        <v>38</v>
      </c>
      <c r="E55" s="94">
        <v>15</v>
      </c>
      <c r="F55" s="49">
        <v>40000</v>
      </c>
      <c r="G55" s="33">
        <f t="shared" si="0"/>
        <v>600000</v>
      </c>
    </row>
    <row r="56" spans="1:7" ht="16.5">
      <c r="A56" s="113">
        <v>54</v>
      </c>
      <c r="B56" s="116" t="s">
        <v>271</v>
      </c>
      <c r="C56" s="94" t="s">
        <v>250</v>
      </c>
      <c r="D56" s="94" t="s">
        <v>38</v>
      </c>
      <c r="E56" s="94">
        <v>60</v>
      </c>
      <c r="F56" s="49">
        <v>20000</v>
      </c>
      <c r="G56" s="33">
        <f t="shared" si="0"/>
        <v>1200000</v>
      </c>
    </row>
    <row r="57" spans="1:7" ht="16.5">
      <c r="A57" s="113">
        <v>55</v>
      </c>
      <c r="B57" s="117" t="s">
        <v>272</v>
      </c>
      <c r="C57" s="118" t="s">
        <v>250</v>
      </c>
      <c r="D57" s="118" t="s">
        <v>38</v>
      </c>
      <c r="E57" s="118">
        <v>10</v>
      </c>
      <c r="F57" s="49">
        <v>125000</v>
      </c>
      <c r="G57" s="33">
        <f t="shared" si="0"/>
        <v>1250000</v>
      </c>
    </row>
    <row r="58" spans="1:7" ht="16.5">
      <c r="A58" s="113">
        <v>56</v>
      </c>
      <c r="B58" s="117" t="s">
        <v>273</v>
      </c>
      <c r="C58" s="118" t="s">
        <v>250</v>
      </c>
      <c r="D58" s="118" t="s">
        <v>38</v>
      </c>
      <c r="E58" s="118">
        <v>10</v>
      </c>
      <c r="F58" s="49">
        <v>130000</v>
      </c>
      <c r="G58" s="33">
        <f t="shared" si="0"/>
        <v>1300000</v>
      </c>
    </row>
    <row r="59" spans="1:7" ht="16.5">
      <c r="A59" s="113">
        <v>57</v>
      </c>
      <c r="B59" s="116" t="s">
        <v>274</v>
      </c>
      <c r="C59" s="94" t="s">
        <v>150</v>
      </c>
      <c r="D59" s="94" t="s">
        <v>275</v>
      </c>
      <c r="E59" s="94">
        <v>10</v>
      </c>
      <c r="F59" s="49">
        <v>45000</v>
      </c>
      <c r="G59" s="33">
        <f t="shared" si="0"/>
        <v>450000</v>
      </c>
    </row>
    <row r="60" spans="1:7" ht="16.5">
      <c r="A60" s="113">
        <v>58</v>
      </c>
      <c r="B60" s="116" t="s">
        <v>276</v>
      </c>
      <c r="C60" s="94" t="s">
        <v>246</v>
      </c>
      <c r="D60" s="94" t="s">
        <v>38</v>
      </c>
      <c r="E60" s="94">
        <v>15</v>
      </c>
      <c r="F60" s="49">
        <v>50000</v>
      </c>
      <c r="G60" s="33">
        <f t="shared" si="0"/>
        <v>750000</v>
      </c>
    </row>
    <row r="61" spans="1:7" ht="16.5">
      <c r="A61" s="113">
        <v>59</v>
      </c>
      <c r="B61" s="116" t="s">
        <v>277</v>
      </c>
      <c r="C61" s="94" t="s">
        <v>207</v>
      </c>
      <c r="D61" s="94" t="s">
        <v>243</v>
      </c>
      <c r="E61" s="94">
        <v>35</v>
      </c>
      <c r="F61" s="49">
        <v>8500</v>
      </c>
      <c r="G61" s="33">
        <f t="shared" si="0"/>
        <v>297500</v>
      </c>
    </row>
    <row r="62" spans="1:7" ht="16.5">
      <c r="A62" s="113">
        <v>60</v>
      </c>
      <c r="B62" s="116" t="s">
        <v>278</v>
      </c>
      <c r="C62" s="94" t="s">
        <v>250</v>
      </c>
      <c r="D62" s="94" t="s">
        <v>38</v>
      </c>
      <c r="E62" s="94">
        <v>15</v>
      </c>
      <c r="F62" s="49">
        <v>42000</v>
      </c>
      <c r="G62" s="33">
        <f t="shared" si="0"/>
        <v>630000</v>
      </c>
    </row>
    <row r="63" spans="1:7" ht="16.5">
      <c r="A63" s="113">
        <v>61</v>
      </c>
      <c r="B63" s="116" t="s">
        <v>279</v>
      </c>
      <c r="C63" s="94" t="s">
        <v>250</v>
      </c>
      <c r="D63" s="94" t="s">
        <v>38</v>
      </c>
      <c r="E63" s="94">
        <v>15</v>
      </c>
      <c r="F63" s="49">
        <v>40000</v>
      </c>
      <c r="G63" s="33">
        <f t="shared" si="0"/>
        <v>600000</v>
      </c>
    </row>
    <row r="64" spans="1:7" ht="16.5">
      <c r="A64" s="113">
        <v>62</v>
      </c>
      <c r="B64" s="116" t="s">
        <v>280</v>
      </c>
      <c r="C64" s="94" t="s">
        <v>250</v>
      </c>
      <c r="D64" s="94" t="s">
        <v>38</v>
      </c>
      <c r="E64" s="94">
        <v>15</v>
      </c>
      <c r="F64" s="49">
        <v>70000</v>
      </c>
      <c r="G64" s="33">
        <f t="shared" si="0"/>
        <v>1050000</v>
      </c>
    </row>
    <row r="65" spans="1:7" ht="16.5">
      <c r="A65" s="113">
        <v>63</v>
      </c>
      <c r="B65" s="116" t="s">
        <v>281</v>
      </c>
      <c r="C65" s="94" t="s">
        <v>250</v>
      </c>
      <c r="D65" s="94" t="s">
        <v>38</v>
      </c>
      <c r="E65" s="94">
        <v>15</v>
      </c>
      <c r="F65" s="49">
        <v>40000</v>
      </c>
      <c r="G65" s="33">
        <f t="shared" si="0"/>
        <v>600000</v>
      </c>
    </row>
    <row r="66" spans="1:7" ht="16.5">
      <c r="A66" s="113">
        <v>64</v>
      </c>
      <c r="B66" s="116" t="s">
        <v>282</v>
      </c>
      <c r="C66" s="94" t="s">
        <v>246</v>
      </c>
      <c r="D66" s="94" t="s">
        <v>38</v>
      </c>
      <c r="E66" s="94">
        <v>15</v>
      </c>
      <c r="F66" s="49">
        <v>25000</v>
      </c>
      <c r="G66" s="33">
        <f t="shared" si="0"/>
        <v>375000</v>
      </c>
    </row>
    <row r="67" spans="1:7" ht="16.5">
      <c r="A67" s="113">
        <v>65</v>
      </c>
      <c r="B67" s="116" t="s">
        <v>283</v>
      </c>
      <c r="C67" s="94" t="s">
        <v>37</v>
      </c>
      <c r="D67" s="94" t="s">
        <v>38</v>
      </c>
      <c r="E67" s="118">
        <v>4</v>
      </c>
      <c r="F67" s="49">
        <v>55000</v>
      </c>
      <c r="G67" s="33">
        <f t="shared" si="0"/>
        <v>220000</v>
      </c>
    </row>
    <row r="68" spans="1:7" ht="16.5">
      <c r="A68" s="113">
        <v>66</v>
      </c>
      <c r="B68" s="116" t="s">
        <v>284</v>
      </c>
      <c r="C68" s="94" t="s">
        <v>229</v>
      </c>
      <c r="D68" s="94" t="s">
        <v>38</v>
      </c>
      <c r="E68" s="118">
        <v>2</v>
      </c>
      <c r="F68" s="49">
        <v>730000</v>
      </c>
      <c r="G68" s="33">
        <f t="shared" ref="G68:G77" si="1">E68*F68</f>
        <v>1460000</v>
      </c>
    </row>
    <row r="69" spans="1:7" ht="16.5">
      <c r="A69" s="113">
        <v>67</v>
      </c>
      <c r="B69" s="116" t="s">
        <v>285</v>
      </c>
      <c r="C69" s="94" t="s">
        <v>246</v>
      </c>
      <c r="D69" s="94" t="s">
        <v>28</v>
      </c>
      <c r="E69" s="118">
        <v>6</v>
      </c>
      <c r="F69" s="49">
        <v>135000</v>
      </c>
      <c r="G69" s="33">
        <f t="shared" si="1"/>
        <v>810000</v>
      </c>
    </row>
    <row r="70" spans="1:7" ht="34.5">
      <c r="A70" s="113">
        <v>68</v>
      </c>
      <c r="B70" s="116" t="s">
        <v>286</v>
      </c>
      <c r="C70" s="37" t="s">
        <v>229</v>
      </c>
      <c r="D70" s="37" t="s">
        <v>38</v>
      </c>
      <c r="E70" s="106">
        <v>1</v>
      </c>
      <c r="F70" s="49">
        <v>950000</v>
      </c>
      <c r="G70" s="95">
        <f t="shared" si="1"/>
        <v>950000</v>
      </c>
    </row>
    <row r="71" spans="1:7" ht="16.5">
      <c r="A71" s="113">
        <v>69</v>
      </c>
      <c r="B71" s="116" t="s">
        <v>201</v>
      </c>
      <c r="C71" s="94" t="s">
        <v>150</v>
      </c>
      <c r="D71" s="94" t="s">
        <v>38</v>
      </c>
      <c r="E71" s="94">
        <v>5</v>
      </c>
      <c r="F71" s="49">
        <v>15000</v>
      </c>
      <c r="G71" s="33">
        <f t="shared" si="1"/>
        <v>75000</v>
      </c>
    </row>
    <row r="72" spans="1:7" ht="16.5">
      <c r="A72" s="113">
        <v>70</v>
      </c>
      <c r="B72" s="116" t="s">
        <v>287</v>
      </c>
      <c r="C72" s="94" t="s">
        <v>150</v>
      </c>
      <c r="D72" s="94" t="s">
        <v>288</v>
      </c>
      <c r="E72" s="94">
        <v>20</v>
      </c>
      <c r="F72" s="49">
        <v>7000</v>
      </c>
      <c r="G72" s="33">
        <f t="shared" si="1"/>
        <v>140000</v>
      </c>
    </row>
    <row r="73" spans="1:7" ht="16.5">
      <c r="A73" s="113">
        <v>71</v>
      </c>
      <c r="B73" s="116" t="s">
        <v>289</v>
      </c>
      <c r="C73" s="94" t="s">
        <v>250</v>
      </c>
      <c r="D73" s="94" t="s">
        <v>290</v>
      </c>
      <c r="E73" s="94">
        <v>30</v>
      </c>
      <c r="F73" s="49">
        <v>14000</v>
      </c>
      <c r="G73" s="33">
        <f t="shared" si="1"/>
        <v>420000</v>
      </c>
    </row>
    <row r="74" spans="1:7" ht="16.5">
      <c r="A74" s="113">
        <v>72</v>
      </c>
      <c r="B74" s="116" t="s">
        <v>291</v>
      </c>
      <c r="C74" s="94" t="s">
        <v>250</v>
      </c>
      <c r="D74" s="94" t="s">
        <v>290</v>
      </c>
      <c r="E74" s="94">
        <v>30</v>
      </c>
      <c r="F74" s="49">
        <v>4000</v>
      </c>
      <c r="G74" s="33">
        <f t="shared" si="1"/>
        <v>120000</v>
      </c>
    </row>
    <row r="75" spans="1:7" ht="16.5">
      <c r="A75" s="113">
        <v>73</v>
      </c>
      <c r="B75" s="116" t="s">
        <v>292</v>
      </c>
      <c r="C75" s="94" t="s">
        <v>250</v>
      </c>
      <c r="D75" s="94" t="s">
        <v>290</v>
      </c>
      <c r="E75" s="94">
        <v>15</v>
      </c>
      <c r="F75" s="49">
        <v>14000</v>
      </c>
      <c r="G75" s="33">
        <f t="shared" si="1"/>
        <v>210000</v>
      </c>
    </row>
    <row r="76" spans="1:7" ht="16.5">
      <c r="A76" s="113">
        <v>74</v>
      </c>
      <c r="B76" s="116" t="s">
        <v>293</v>
      </c>
      <c r="C76" s="94" t="s">
        <v>150</v>
      </c>
      <c r="D76" s="94" t="s">
        <v>181</v>
      </c>
      <c r="E76" s="94">
        <v>3</v>
      </c>
      <c r="F76" s="49">
        <v>110000</v>
      </c>
      <c r="G76" s="33">
        <f t="shared" si="1"/>
        <v>330000</v>
      </c>
    </row>
    <row r="77" spans="1:7" ht="16.5">
      <c r="A77" s="113">
        <v>75</v>
      </c>
      <c r="B77" s="116" t="s">
        <v>186</v>
      </c>
      <c r="C77" s="94" t="s">
        <v>150</v>
      </c>
      <c r="D77" s="94" t="s">
        <v>294</v>
      </c>
      <c r="E77" s="94">
        <v>5</v>
      </c>
      <c r="F77" s="49">
        <v>17000</v>
      </c>
      <c r="G77" s="33">
        <f t="shared" si="1"/>
        <v>85000</v>
      </c>
    </row>
    <row r="78" spans="1:7" ht="16.5">
      <c r="A78" s="168"/>
      <c r="B78" s="169" t="s">
        <v>717</v>
      </c>
      <c r="C78" s="169"/>
      <c r="D78" s="169"/>
      <c r="E78" s="169"/>
      <c r="F78" s="169"/>
      <c r="G78" s="170">
        <f>SUM(G3:G77)</f>
        <v>93447500</v>
      </c>
    </row>
  </sheetData>
  <mergeCells count="1">
    <mergeCell ref="A1:G1"/>
  </mergeCells>
  <pageMargins left="0.25" right="0.25" top="0.562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1"/>
  <sheetViews>
    <sheetView workbookViewId="0">
      <selection activeCell="I12" sqref="I12"/>
    </sheetView>
  </sheetViews>
  <sheetFormatPr defaultRowHeight="15"/>
  <cols>
    <col min="2" max="2" width="52.5703125" customWidth="1"/>
    <col min="3" max="3" width="20.85546875" customWidth="1"/>
    <col min="4" max="4" width="16.85546875" customWidth="1"/>
    <col min="5" max="5" width="14.85546875" customWidth="1"/>
    <col min="6" max="6" width="14.42578125" customWidth="1"/>
    <col min="7" max="7" width="15.140625" customWidth="1"/>
  </cols>
  <sheetData>
    <row r="1" spans="1:7" ht="16.5">
      <c r="A1" s="130" t="s">
        <v>712</v>
      </c>
      <c r="B1" s="130" t="s">
        <v>713</v>
      </c>
      <c r="C1" s="130" t="s">
        <v>714</v>
      </c>
      <c r="D1" s="130" t="s">
        <v>10</v>
      </c>
      <c r="E1" s="130" t="s">
        <v>11</v>
      </c>
      <c r="F1" s="130" t="s">
        <v>715</v>
      </c>
      <c r="G1" s="130" t="s">
        <v>716</v>
      </c>
    </row>
    <row r="2" spans="1:7" ht="16.5">
      <c r="A2" s="10">
        <v>1</v>
      </c>
      <c r="B2" s="74" t="s">
        <v>1009</v>
      </c>
      <c r="C2" s="221" t="s">
        <v>1010</v>
      </c>
      <c r="D2" s="221" t="s">
        <v>24</v>
      </c>
      <c r="E2" s="235">
        <v>75</v>
      </c>
      <c r="F2" s="49">
        <v>9000</v>
      </c>
      <c r="G2" s="49">
        <f t="shared" ref="G2:G74" si="0">E2*F2</f>
        <v>675000</v>
      </c>
    </row>
    <row r="3" spans="1:7" ht="16.5">
      <c r="A3" s="10">
        <v>2</v>
      </c>
      <c r="B3" s="74" t="s">
        <v>1011</v>
      </c>
      <c r="C3" s="181" t="s">
        <v>1012</v>
      </c>
      <c r="D3" s="221" t="s">
        <v>24</v>
      </c>
      <c r="E3" s="235">
        <v>75</v>
      </c>
      <c r="F3" s="49">
        <v>10000</v>
      </c>
      <c r="G3" s="49">
        <f t="shared" si="0"/>
        <v>750000</v>
      </c>
    </row>
    <row r="4" spans="1:7" ht="16.5">
      <c r="A4" s="10">
        <v>3</v>
      </c>
      <c r="B4" s="74" t="s">
        <v>1011</v>
      </c>
      <c r="C4" s="221" t="s">
        <v>1013</v>
      </c>
      <c r="D4" s="221" t="s">
        <v>24</v>
      </c>
      <c r="E4" s="235">
        <v>75</v>
      </c>
      <c r="F4" s="49">
        <v>11000</v>
      </c>
      <c r="G4" s="49">
        <f t="shared" si="0"/>
        <v>825000</v>
      </c>
    </row>
    <row r="5" spans="1:7" ht="16.5">
      <c r="A5" s="10">
        <v>4</v>
      </c>
      <c r="B5" s="168" t="s">
        <v>1011</v>
      </c>
      <c r="C5" s="221" t="s">
        <v>1014</v>
      </c>
      <c r="D5" s="221" t="s">
        <v>24</v>
      </c>
      <c r="E5" s="235">
        <v>75</v>
      </c>
      <c r="F5" s="49">
        <v>12000</v>
      </c>
      <c r="G5" s="49">
        <f t="shared" si="0"/>
        <v>900000</v>
      </c>
    </row>
    <row r="6" spans="1:7" ht="16.5">
      <c r="A6" s="10">
        <v>5</v>
      </c>
      <c r="B6" s="77" t="s">
        <v>1015</v>
      </c>
      <c r="C6" s="64" t="s">
        <v>971</v>
      </c>
      <c r="D6" s="221" t="s">
        <v>24</v>
      </c>
      <c r="E6" s="235">
        <v>50</v>
      </c>
      <c r="F6" s="49">
        <v>900</v>
      </c>
      <c r="G6" s="49">
        <f t="shared" si="0"/>
        <v>45000</v>
      </c>
    </row>
    <row r="7" spans="1:7" ht="16.5">
      <c r="A7" s="10">
        <v>6</v>
      </c>
      <c r="B7" s="182" t="s">
        <v>1015</v>
      </c>
      <c r="C7" s="221" t="s">
        <v>1016</v>
      </c>
      <c r="D7" s="221" t="s">
        <v>24</v>
      </c>
      <c r="E7" s="235">
        <v>100</v>
      </c>
      <c r="F7" s="49">
        <v>900</v>
      </c>
      <c r="G7" s="49">
        <f t="shared" si="0"/>
        <v>90000</v>
      </c>
    </row>
    <row r="8" spans="1:7" ht="16.5">
      <c r="A8" s="10">
        <v>7</v>
      </c>
      <c r="B8" s="77" t="s">
        <v>1015</v>
      </c>
      <c r="C8" s="221" t="s">
        <v>1017</v>
      </c>
      <c r="D8" s="72" t="s">
        <v>24</v>
      </c>
      <c r="E8" s="235">
        <v>100</v>
      </c>
      <c r="F8" s="49">
        <v>900</v>
      </c>
      <c r="G8" s="49">
        <f t="shared" si="0"/>
        <v>90000</v>
      </c>
    </row>
    <row r="9" spans="1:7" ht="16.5">
      <c r="A9" s="10">
        <v>8</v>
      </c>
      <c r="B9" s="81" t="s">
        <v>1015</v>
      </c>
      <c r="C9" s="181" t="s">
        <v>1018</v>
      </c>
      <c r="D9" s="72" t="s">
        <v>24</v>
      </c>
      <c r="E9" s="235">
        <v>100</v>
      </c>
      <c r="F9" s="49">
        <v>900</v>
      </c>
      <c r="G9" s="49">
        <f t="shared" si="0"/>
        <v>90000</v>
      </c>
    </row>
    <row r="10" spans="1:7" ht="16.5">
      <c r="A10" s="10">
        <v>9</v>
      </c>
      <c r="B10" s="74" t="s">
        <v>1019</v>
      </c>
      <c r="C10" s="181" t="s">
        <v>1020</v>
      </c>
      <c r="D10" s="221" t="s">
        <v>24</v>
      </c>
      <c r="E10" s="235">
        <v>150</v>
      </c>
      <c r="F10" s="49">
        <v>900</v>
      </c>
      <c r="G10" s="49">
        <f t="shared" si="0"/>
        <v>135000</v>
      </c>
    </row>
    <row r="11" spans="1:7" ht="16.5">
      <c r="A11" s="10">
        <v>10</v>
      </c>
      <c r="B11" s="81" t="s">
        <v>1019</v>
      </c>
      <c r="C11" s="221" t="s">
        <v>1021</v>
      </c>
      <c r="D11" s="221" t="s">
        <v>24</v>
      </c>
      <c r="E11" s="235">
        <v>150</v>
      </c>
      <c r="F11" s="49">
        <v>900</v>
      </c>
      <c r="G11" s="49">
        <f t="shared" si="0"/>
        <v>135000</v>
      </c>
    </row>
    <row r="12" spans="1:7" ht="16.5">
      <c r="A12" s="10">
        <v>11</v>
      </c>
      <c r="B12" s="182" t="s">
        <v>1019</v>
      </c>
      <c r="C12" s="222" t="s">
        <v>1022</v>
      </c>
      <c r="D12" s="72" t="s">
        <v>24</v>
      </c>
      <c r="E12" s="235">
        <v>150</v>
      </c>
      <c r="F12" s="49">
        <v>900</v>
      </c>
      <c r="G12" s="49">
        <f t="shared" si="0"/>
        <v>135000</v>
      </c>
    </row>
    <row r="13" spans="1:7" ht="16.5">
      <c r="A13" s="10">
        <v>12</v>
      </c>
      <c r="B13" s="182" t="s">
        <v>1019</v>
      </c>
      <c r="C13" s="222" t="s">
        <v>1023</v>
      </c>
      <c r="D13" s="72" t="s">
        <v>24</v>
      </c>
      <c r="E13" s="235">
        <v>150</v>
      </c>
      <c r="F13" s="49">
        <v>900</v>
      </c>
      <c r="G13" s="49">
        <f t="shared" si="0"/>
        <v>135000</v>
      </c>
    </row>
    <row r="14" spans="1:7" ht="16.5">
      <c r="A14" s="10">
        <v>13</v>
      </c>
      <c r="B14" s="74" t="s">
        <v>1019</v>
      </c>
      <c r="C14" s="64" t="s">
        <v>1024</v>
      </c>
      <c r="D14" s="72" t="s">
        <v>24</v>
      </c>
      <c r="E14" s="235">
        <v>150</v>
      </c>
      <c r="F14" s="49">
        <v>900</v>
      </c>
      <c r="G14" s="49">
        <f t="shared" si="0"/>
        <v>135000</v>
      </c>
    </row>
    <row r="15" spans="1:7" ht="16.5">
      <c r="A15" s="10">
        <v>14</v>
      </c>
      <c r="B15" s="74" t="s">
        <v>1019</v>
      </c>
      <c r="C15" s="64" t="s">
        <v>1025</v>
      </c>
      <c r="D15" s="72" t="s">
        <v>24</v>
      </c>
      <c r="E15" s="235">
        <v>150</v>
      </c>
      <c r="F15" s="49">
        <v>900</v>
      </c>
      <c r="G15" s="49">
        <f t="shared" si="0"/>
        <v>135000</v>
      </c>
    </row>
    <row r="16" spans="1:7" ht="16.5">
      <c r="A16" s="10">
        <v>15</v>
      </c>
      <c r="B16" s="36" t="s">
        <v>1019</v>
      </c>
      <c r="C16" s="221" t="s">
        <v>1026</v>
      </c>
      <c r="D16" s="72" t="s">
        <v>24</v>
      </c>
      <c r="E16" s="235">
        <v>200</v>
      </c>
      <c r="F16" s="49">
        <v>900</v>
      </c>
      <c r="G16" s="49">
        <f t="shared" si="0"/>
        <v>180000</v>
      </c>
    </row>
    <row r="17" spans="1:7" ht="16.5">
      <c r="A17" s="10">
        <v>16</v>
      </c>
      <c r="B17" s="81" t="s">
        <v>1019</v>
      </c>
      <c r="C17" s="222" t="s">
        <v>1027</v>
      </c>
      <c r="D17" s="221" t="s">
        <v>24</v>
      </c>
      <c r="E17" s="235">
        <v>150</v>
      </c>
      <c r="F17" s="49">
        <v>900</v>
      </c>
      <c r="G17" s="49">
        <f t="shared" si="0"/>
        <v>135000</v>
      </c>
    </row>
    <row r="18" spans="1:7" ht="16.5">
      <c r="A18" s="10">
        <v>17</v>
      </c>
      <c r="B18" s="73" t="s">
        <v>1019</v>
      </c>
      <c r="C18" s="222" t="s">
        <v>1028</v>
      </c>
      <c r="D18" s="221" t="s">
        <v>24</v>
      </c>
      <c r="E18" s="235">
        <v>100</v>
      </c>
      <c r="F18" s="49">
        <v>900</v>
      </c>
      <c r="G18" s="49">
        <f t="shared" si="0"/>
        <v>90000</v>
      </c>
    </row>
    <row r="19" spans="1:7" ht="16.5">
      <c r="A19" s="10">
        <v>18</v>
      </c>
      <c r="B19" s="74" t="s">
        <v>1019</v>
      </c>
      <c r="C19" s="201" t="s">
        <v>1029</v>
      </c>
      <c r="D19" s="72" t="s">
        <v>24</v>
      </c>
      <c r="E19" s="235">
        <v>150</v>
      </c>
      <c r="F19" s="49">
        <v>900</v>
      </c>
      <c r="G19" s="49">
        <f t="shared" si="0"/>
        <v>135000</v>
      </c>
    </row>
    <row r="20" spans="1:7" ht="16.5">
      <c r="A20" s="10">
        <v>19</v>
      </c>
      <c r="B20" s="182" t="s">
        <v>1019</v>
      </c>
      <c r="C20" s="181" t="s">
        <v>1030</v>
      </c>
      <c r="D20" s="72" t="s">
        <v>24</v>
      </c>
      <c r="E20" s="235">
        <v>150</v>
      </c>
      <c r="F20" s="49">
        <v>900</v>
      </c>
      <c r="G20" s="49">
        <f t="shared" si="0"/>
        <v>135000</v>
      </c>
    </row>
    <row r="21" spans="1:7" ht="16.5">
      <c r="A21" s="10">
        <v>20</v>
      </c>
      <c r="B21" s="70" t="s">
        <v>1019</v>
      </c>
      <c r="C21" s="221" t="s">
        <v>1031</v>
      </c>
      <c r="D21" s="72" t="s">
        <v>24</v>
      </c>
      <c r="E21" s="235">
        <v>150</v>
      </c>
      <c r="F21" s="49">
        <v>900</v>
      </c>
      <c r="G21" s="49">
        <f t="shared" si="0"/>
        <v>135000</v>
      </c>
    </row>
    <row r="22" spans="1:7" ht="16.5">
      <c r="A22" s="10">
        <v>21</v>
      </c>
      <c r="B22" s="66" t="s">
        <v>1019</v>
      </c>
      <c r="C22" s="181" t="s">
        <v>1032</v>
      </c>
      <c r="D22" s="72" t="s">
        <v>24</v>
      </c>
      <c r="E22" s="235">
        <v>200</v>
      </c>
      <c r="F22" s="49">
        <v>900</v>
      </c>
      <c r="G22" s="49">
        <f t="shared" si="0"/>
        <v>180000</v>
      </c>
    </row>
    <row r="23" spans="1:7" ht="16.5">
      <c r="A23" s="10">
        <v>22</v>
      </c>
      <c r="B23" s="85" t="s">
        <v>1019</v>
      </c>
      <c r="C23" s="221" t="s">
        <v>1033</v>
      </c>
      <c r="D23" s="72" t="s">
        <v>24</v>
      </c>
      <c r="E23" s="235">
        <v>200</v>
      </c>
      <c r="F23" s="49">
        <v>900</v>
      </c>
      <c r="G23" s="49">
        <f t="shared" si="0"/>
        <v>180000</v>
      </c>
    </row>
    <row r="24" spans="1:7" ht="16.5">
      <c r="A24" s="10">
        <v>23</v>
      </c>
      <c r="B24" s="168" t="s">
        <v>1034</v>
      </c>
      <c r="C24" s="221" t="s">
        <v>1035</v>
      </c>
      <c r="D24" s="221" t="s">
        <v>24</v>
      </c>
      <c r="E24" s="235">
        <v>150</v>
      </c>
      <c r="F24" s="49">
        <v>900</v>
      </c>
      <c r="G24" s="49">
        <f t="shared" si="0"/>
        <v>135000</v>
      </c>
    </row>
    <row r="25" spans="1:7" ht="16.5">
      <c r="A25" s="10">
        <v>24</v>
      </c>
      <c r="B25" s="168" t="s">
        <v>1036</v>
      </c>
      <c r="C25" s="181" t="s">
        <v>1032</v>
      </c>
      <c r="D25" s="72" t="s">
        <v>24</v>
      </c>
      <c r="E25" s="235">
        <v>40</v>
      </c>
      <c r="F25" s="49">
        <v>8000</v>
      </c>
      <c r="G25" s="49">
        <f t="shared" si="0"/>
        <v>320000</v>
      </c>
    </row>
    <row r="26" spans="1:7" ht="33">
      <c r="A26" s="10">
        <v>25</v>
      </c>
      <c r="B26" s="66" t="s">
        <v>421</v>
      </c>
      <c r="C26" s="207" t="s">
        <v>422</v>
      </c>
      <c r="D26" s="208" t="s">
        <v>35</v>
      </c>
      <c r="E26" s="216">
        <v>10</v>
      </c>
      <c r="F26" s="49">
        <v>40000</v>
      </c>
      <c r="G26" s="49">
        <f t="shared" si="0"/>
        <v>400000</v>
      </c>
    </row>
    <row r="27" spans="1:7" ht="16.5">
      <c r="A27" s="10">
        <v>26</v>
      </c>
      <c r="B27" s="168" t="s">
        <v>1037</v>
      </c>
      <c r="C27" s="222" t="s">
        <v>1038</v>
      </c>
      <c r="D27" s="72" t="s">
        <v>24</v>
      </c>
      <c r="E27" s="235">
        <v>35</v>
      </c>
      <c r="F27" s="49">
        <v>30000</v>
      </c>
      <c r="G27" s="49">
        <f t="shared" si="0"/>
        <v>1050000</v>
      </c>
    </row>
    <row r="28" spans="1:7" ht="16.5">
      <c r="A28" s="10">
        <v>27</v>
      </c>
      <c r="B28" s="66" t="s">
        <v>423</v>
      </c>
      <c r="C28" s="207" t="s">
        <v>424</v>
      </c>
      <c r="D28" s="208" t="s">
        <v>38</v>
      </c>
      <c r="E28" s="216">
        <v>55</v>
      </c>
      <c r="F28" s="49">
        <v>62000</v>
      </c>
      <c r="G28" s="49">
        <f t="shared" si="0"/>
        <v>3410000</v>
      </c>
    </row>
    <row r="29" spans="1:7" ht="16.5">
      <c r="A29" s="10">
        <v>28</v>
      </c>
      <c r="B29" s="74" t="s">
        <v>1039</v>
      </c>
      <c r="C29" s="181" t="s">
        <v>1038</v>
      </c>
      <c r="D29" s="72" t="s">
        <v>24</v>
      </c>
      <c r="E29" s="235">
        <v>15</v>
      </c>
      <c r="F29" s="49">
        <v>40000</v>
      </c>
      <c r="G29" s="49">
        <f t="shared" si="0"/>
        <v>600000</v>
      </c>
    </row>
    <row r="30" spans="1:7" ht="16.5">
      <c r="A30" s="10">
        <v>29</v>
      </c>
      <c r="B30" s="81" t="s">
        <v>1039</v>
      </c>
      <c r="C30" s="181" t="s">
        <v>1040</v>
      </c>
      <c r="D30" s="72" t="s">
        <v>24</v>
      </c>
      <c r="E30" s="235">
        <v>150</v>
      </c>
      <c r="F30" s="49">
        <v>7000</v>
      </c>
      <c r="G30" s="49">
        <f t="shared" si="0"/>
        <v>1050000</v>
      </c>
    </row>
    <row r="31" spans="1:7" ht="16.5">
      <c r="A31" s="10">
        <v>30</v>
      </c>
      <c r="B31" s="168" t="s">
        <v>1041</v>
      </c>
      <c r="C31" s="181" t="s">
        <v>1042</v>
      </c>
      <c r="D31" s="72" t="s">
        <v>24</v>
      </c>
      <c r="E31" s="235">
        <v>85</v>
      </c>
      <c r="F31" s="49">
        <v>30000</v>
      </c>
      <c r="G31" s="49">
        <f t="shared" si="0"/>
        <v>2550000</v>
      </c>
    </row>
    <row r="32" spans="1:7" ht="16.5">
      <c r="A32" s="10">
        <v>31</v>
      </c>
      <c r="B32" s="66" t="s">
        <v>432</v>
      </c>
      <c r="C32" s="203" t="s">
        <v>32</v>
      </c>
      <c r="D32" s="207" t="s">
        <v>24</v>
      </c>
      <c r="E32" s="106">
        <v>35</v>
      </c>
      <c r="F32" s="49">
        <v>2000</v>
      </c>
      <c r="G32" s="49">
        <f t="shared" si="0"/>
        <v>70000</v>
      </c>
    </row>
    <row r="33" spans="1:7" ht="16.5">
      <c r="A33" s="10">
        <v>32</v>
      </c>
      <c r="B33" s="36" t="s">
        <v>1043</v>
      </c>
      <c r="C33" s="221" t="s">
        <v>1044</v>
      </c>
      <c r="D33" s="72" t="s">
        <v>38</v>
      </c>
      <c r="E33" s="235">
        <v>75</v>
      </c>
      <c r="F33" s="49">
        <v>62000</v>
      </c>
      <c r="G33" s="49">
        <f t="shared" si="0"/>
        <v>4650000</v>
      </c>
    </row>
    <row r="34" spans="1:7" ht="16.5">
      <c r="A34" s="10">
        <v>33</v>
      </c>
      <c r="B34" s="182" t="s">
        <v>1043</v>
      </c>
      <c r="C34" s="222" t="s">
        <v>1045</v>
      </c>
      <c r="D34" s="72" t="s">
        <v>38</v>
      </c>
      <c r="E34" s="235">
        <v>75</v>
      </c>
      <c r="F34" s="49">
        <v>52000</v>
      </c>
      <c r="G34" s="49">
        <f t="shared" si="0"/>
        <v>3900000</v>
      </c>
    </row>
    <row r="35" spans="1:7" ht="16.5">
      <c r="A35" s="10">
        <v>34</v>
      </c>
      <c r="B35" s="74" t="s">
        <v>1046</v>
      </c>
      <c r="C35" s="221" t="s">
        <v>1047</v>
      </c>
      <c r="D35" s="219" t="s">
        <v>38</v>
      </c>
      <c r="E35" s="235">
        <v>4</v>
      </c>
      <c r="F35" s="49">
        <v>4900000</v>
      </c>
      <c r="G35" s="49">
        <f t="shared" si="0"/>
        <v>19600000</v>
      </c>
    </row>
    <row r="36" spans="1:7" ht="16.5">
      <c r="A36" s="10">
        <v>35</v>
      </c>
      <c r="B36" s="168" t="s">
        <v>1048</v>
      </c>
      <c r="C36" s="83" t="s">
        <v>576</v>
      </c>
      <c r="D36" s="72" t="s">
        <v>24</v>
      </c>
      <c r="E36" s="235">
        <v>35</v>
      </c>
      <c r="F36" s="49">
        <v>45000</v>
      </c>
      <c r="G36" s="49">
        <f t="shared" si="0"/>
        <v>1575000</v>
      </c>
    </row>
    <row r="37" spans="1:7" ht="16.5">
      <c r="A37" s="10">
        <v>36</v>
      </c>
      <c r="B37" s="168" t="s">
        <v>1048</v>
      </c>
      <c r="C37" s="64" t="s">
        <v>577</v>
      </c>
      <c r="D37" s="72" t="s">
        <v>24</v>
      </c>
      <c r="E37" s="235">
        <v>75</v>
      </c>
      <c r="F37" s="49">
        <v>40000</v>
      </c>
      <c r="G37" s="49">
        <f t="shared" si="0"/>
        <v>3000000</v>
      </c>
    </row>
    <row r="38" spans="1:7" ht="16.5">
      <c r="A38" s="10">
        <v>37</v>
      </c>
      <c r="B38" s="168" t="s">
        <v>1049</v>
      </c>
      <c r="C38" s="181"/>
      <c r="D38" s="37" t="s">
        <v>351</v>
      </c>
      <c r="E38" s="235">
        <v>20</v>
      </c>
      <c r="F38" s="49">
        <v>95000</v>
      </c>
      <c r="G38" s="49">
        <f t="shared" si="0"/>
        <v>1900000</v>
      </c>
    </row>
    <row r="39" spans="1:7" ht="16.5">
      <c r="A39" s="10">
        <v>38</v>
      </c>
      <c r="B39" s="36" t="s">
        <v>1050</v>
      </c>
      <c r="C39" s="64" t="s">
        <v>1051</v>
      </c>
      <c r="D39" s="72" t="s">
        <v>24</v>
      </c>
      <c r="E39" s="235">
        <v>75</v>
      </c>
      <c r="F39" s="96">
        <v>83000</v>
      </c>
      <c r="G39" s="49">
        <f t="shared" si="0"/>
        <v>6225000</v>
      </c>
    </row>
    <row r="40" spans="1:7" ht="16.5">
      <c r="A40" s="10">
        <v>39</v>
      </c>
      <c r="B40" s="65" t="s">
        <v>1050</v>
      </c>
      <c r="C40" s="221" t="s">
        <v>1052</v>
      </c>
      <c r="D40" s="114" t="s">
        <v>1053</v>
      </c>
      <c r="E40" s="235">
        <v>35</v>
      </c>
      <c r="F40" s="49">
        <v>11000</v>
      </c>
      <c r="G40" s="49">
        <f t="shared" si="0"/>
        <v>385000</v>
      </c>
    </row>
    <row r="41" spans="1:7" ht="16.5">
      <c r="A41" s="10">
        <v>40</v>
      </c>
      <c r="B41" s="168" t="s">
        <v>1050</v>
      </c>
      <c r="C41" s="221" t="s">
        <v>1054</v>
      </c>
      <c r="D41" s="72" t="s">
        <v>24</v>
      </c>
      <c r="E41" s="235">
        <v>10</v>
      </c>
      <c r="F41" s="49">
        <v>20000</v>
      </c>
      <c r="G41" s="49">
        <f t="shared" si="0"/>
        <v>200000</v>
      </c>
    </row>
    <row r="42" spans="1:7" ht="16.5">
      <c r="A42" s="10">
        <v>41</v>
      </c>
      <c r="B42" s="168" t="s">
        <v>1050</v>
      </c>
      <c r="C42" s="284" t="s">
        <v>494</v>
      </c>
      <c r="D42" s="72" t="s">
        <v>24</v>
      </c>
      <c r="E42" s="209">
        <v>35</v>
      </c>
      <c r="F42" s="49">
        <v>125000</v>
      </c>
      <c r="G42" s="49">
        <f t="shared" si="0"/>
        <v>4375000</v>
      </c>
    </row>
    <row r="43" spans="1:7" ht="16.5">
      <c r="A43" s="10">
        <v>42</v>
      </c>
      <c r="B43" s="168" t="s">
        <v>1050</v>
      </c>
      <c r="C43" s="221" t="s">
        <v>495</v>
      </c>
      <c r="D43" s="72" t="s">
        <v>24</v>
      </c>
      <c r="E43" s="235">
        <v>30</v>
      </c>
      <c r="F43" s="49">
        <v>150000</v>
      </c>
      <c r="G43" s="49">
        <f t="shared" si="0"/>
        <v>4500000</v>
      </c>
    </row>
    <row r="44" spans="1:7" ht="16.5">
      <c r="A44" s="10">
        <v>43</v>
      </c>
      <c r="B44" s="65" t="s">
        <v>1050</v>
      </c>
      <c r="C44" s="181">
        <v>7805</v>
      </c>
      <c r="D44" s="72" t="s">
        <v>24</v>
      </c>
      <c r="E44" s="235">
        <v>40</v>
      </c>
      <c r="F44" s="49">
        <v>7000</v>
      </c>
      <c r="G44" s="49">
        <f t="shared" si="0"/>
        <v>280000</v>
      </c>
    </row>
    <row r="45" spans="1:7" ht="16.5">
      <c r="A45" s="10">
        <v>44</v>
      </c>
      <c r="B45" s="65" t="s">
        <v>1050</v>
      </c>
      <c r="C45" s="181">
        <v>7812</v>
      </c>
      <c r="D45" s="72" t="s">
        <v>24</v>
      </c>
      <c r="E45" s="235">
        <v>50</v>
      </c>
      <c r="F45" s="49">
        <v>7000</v>
      </c>
      <c r="G45" s="49">
        <f t="shared" si="0"/>
        <v>350000</v>
      </c>
    </row>
    <row r="46" spans="1:7" ht="16.5">
      <c r="A46" s="10">
        <v>45</v>
      </c>
      <c r="B46" s="65" t="s">
        <v>1050</v>
      </c>
      <c r="C46" s="221">
        <v>7824</v>
      </c>
      <c r="D46" s="72" t="s">
        <v>24</v>
      </c>
      <c r="E46" s="235">
        <v>50</v>
      </c>
      <c r="F46" s="49">
        <v>7000</v>
      </c>
      <c r="G46" s="49">
        <f t="shared" si="0"/>
        <v>350000</v>
      </c>
    </row>
    <row r="47" spans="1:7" ht="16.5">
      <c r="A47" s="10">
        <v>46</v>
      </c>
      <c r="B47" s="65" t="s">
        <v>1050</v>
      </c>
      <c r="C47" s="64">
        <v>7905</v>
      </c>
      <c r="D47" s="72" t="s">
        <v>24</v>
      </c>
      <c r="E47" s="235">
        <v>30</v>
      </c>
      <c r="F47" s="49">
        <v>8000</v>
      </c>
      <c r="G47" s="49">
        <f t="shared" si="0"/>
        <v>240000</v>
      </c>
    </row>
    <row r="48" spans="1:7" ht="16.5">
      <c r="A48" s="10">
        <v>47</v>
      </c>
      <c r="B48" s="65" t="s">
        <v>1050</v>
      </c>
      <c r="C48" s="221">
        <v>7912</v>
      </c>
      <c r="D48" s="72" t="s">
        <v>24</v>
      </c>
      <c r="E48" s="235">
        <v>20</v>
      </c>
      <c r="F48" s="96">
        <v>9000</v>
      </c>
      <c r="G48" s="49">
        <f t="shared" si="0"/>
        <v>180000</v>
      </c>
    </row>
    <row r="49" spans="1:7" ht="16.5">
      <c r="A49" s="10">
        <v>48</v>
      </c>
      <c r="B49" s="186" t="s">
        <v>1050</v>
      </c>
      <c r="C49" s="64">
        <v>7924</v>
      </c>
      <c r="D49" s="72" t="s">
        <v>24</v>
      </c>
      <c r="E49" s="235">
        <v>20</v>
      </c>
      <c r="F49" s="49">
        <v>9000</v>
      </c>
      <c r="G49" s="49">
        <f t="shared" si="0"/>
        <v>180000</v>
      </c>
    </row>
    <row r="50" spans="1:7" ht="16.5">
      <c r="A50" s="10">
        <v>49</v>
      </c>
      <c r="B50" s="186" t="s">
        <v>1050</v>
      </c>
      <c r="C50" s="181" t="s">
        <v>1055</v>
      </c>
      <c r="D50" s="72" t="s">
        <v>24</v>
      </c>
      <c r="E50" s="235">
        <v>35</v>
      </c>
      <c r="F50" s="49">
        <v>11000</v>
      </c>
      <c r="G50" s="49">
        <f t="shared" si="0"/>
        <v>385000</v>
      </c>
    </row>
    <row r="51" spans="1:7" ht="16.5">
      <c r="A51" s="10">
        <v>50</v>
      </c>
      <c r="B51" s="186" t="s">
        <v>1050</v>
      </c>
      <c r="C51" s="63" t="s">
        <v>1056</v>
      </c>
      <c r="D51" s="72" t="s">
        <v>24</v>
      </c>
      <c r="E51" s="235">
        <v>35</v>
      </c>
      <c r="F51" s="49">
        <v>35000</v>
      </c>
      <c r="G51" s="49">
        <f t="shared" si="0"/>
        <v>1225000</v>
      </c>
    </row>
    <row r="52" spans="1:7" ht="16.5">
      <c r="A52" s="10">
        <v>51</v>
      </c>
      <c r="B52" s="186" t="s">
        <v>1050</v>
      </c>
      <c r="C52" s="221" t="s">
        <v>1057</v>
      </c>
      <c r="D52" s="72" t="s">
        <v>24</v>
      </c>
      <c r="E52" s="235">
        <v>35</v>
      </c>
      <c r="F52" s="49">
        <v>6000</v>
      </c>
      <c r="G52" s="49">
        <f t="shared" si="0"/>
        <v>210000</v>
      </c>
    </row>
    <row r="53" spans="1:7" ht="16.5">
      <c r="A53" s="10">
        <v>52</v>
      </c>
      <c r="B53" s="168" t="s">
        <v>1050</v>
      </c>
      <c r="C53" s="64">
        <v>7402</v>
      </c>
      <c r="D53" s="72" t="s">
        <v>24</v>
      </c>
      <c r="E53" s="235">
        <v>35</v>
      </c>
      <c r="F53" s="49">
        <v>7000</v>
      </c>
      <c r="G53" s="49">
        <f t="shared" si="0"/>
        <v>245000</v>
      </c>
    </row>
    <row r="54" spans="1:7" ht="16.5">
      <c r="A54" s="10">
        <v>53</v>
      </c>
      <c r="B54" s="168" t="s">
        <v>1050</v>
      </c>
      <c r="C54" s="64">
        <v>7408</v>
      </c>
      <c r="D54" s="72" t="s">
        <v>24</v>
      </c>
      <c r="E54" s="235">
        <v>35</v>
      </c>
      <c r="F54" s="49">
        <v>9000</v>
      </c>
      <c r="G54" s="49">
        <f t="shared" si="0"/>
        <v>315000</v>
      </c>
    </row>
    <row r="55" spans="1:7" ht="16.5">
      <c r="A55" s="10">
        <v>54</v>
      </c>
      <c r="B55" s="168" t="s">
        <v>1050</v>
      </c>
      <c r="C55" s="221">
        <v>7404</v>
      </c>
      <c r="D55" s="72" t="s">
        <v>24</v>
      </c>
      <c r="E55" s="235">
        <v>35</v>
      </c>
      <c r="F55" s="49">
        <v>8000</v>
      </c>
      <c r="G55" s="49">
        <f t="shared" si="0"/>
        <v>280000</v>
      </c>
    </row>
    <row r="56" spans="1:7" ht="16.5">
      <c r="A56" s="10">
        <v>55</v>
      </c>
      <c r="B56" s="168" t="s">
        <v>1050</v>
      </c>
      <c r="C56" s="283" t="s">
        <v>1051</v>
      </c>
      <c r="D56" s="72" t="s">
        <v>24</v>
      </c>
      <c r="E56" s="209">
        <v>80</v>
      </c>
      <c r="F56" s="96">
        <v>83000</v>
      </c>
      <c r="G56" s="49">
        <f t="shared" si="0"/>
        <v>6640000</v>
      </c>
    </row>
    <row r="57" spans="1:7" ht="16.5">
      <c r="A57" s="10">
        <v>56</v>
      </c>
      <c r="B57" s="182" t="s">
        <v>1058</v>
      </c>
      <c r="C57" s="64" t="s">
        <v>1059</v>
      </c>
      <c r="D57" s="72" t="s">
        <v>24</v>
      </c>
      <c r="E57" s="235">
        <v>20</v>
      </c>
      <c r="F57" s="49">
        <v>94000</v>
      </c>
      <c r="G57" s="49">
        <f t="shared" si="0"/>
        <v>1880000</v>
      </c>
    </row>
    <row r="58" spans="1:7" ht="16.5">
      <c r="A58" s="10"/>
      <c r="B58" s="182"/>
      <c r="C58" s="64"/>
      <c r="D58" s="72"/>
      <c r="E58" s="235"/>
      <c r="F58" s="49"/>
      <c r="G58" s="126">
        <f>SUM(G2:G57)</f>
        <v>78100000</v>
      </c>
    </row>
    <row r="59" spans="1:7" ht="16.5">
      <c r="A59" s="10">
        <v>1</v>
      </c>
      <c r="B59" s="182" t="s">
        <v>1058</v>
      </c>
      <c r="C59" s="221" t="s">
        <v>1060</v>
      </c>
      <c r="D59" s="72" t="s">
        <v>24</v>
      </c>
      <c r="E59" s="235">
        <v>35</v>
      </c>
      <c r="F59" s="49">
        <v>12000</v>
      </c>
      <c r="G59" s="49">
        <f t="shared" si="0"/>
        <v>420000</v>
      </c>
    </row>
    <row r="60" spans="1:7" ht="16.5">
      <c r="A60" s="10">
        <v>2</v>
      </c>
      <c r="B60" s="184" t="s">
        <v>1058</v>
      </c>
      <c r="C60" s="221" t="s">
        <v>1054</v>
      </c>
      <c r="D60" s="225" t="s">
        <v>1053</v>
      </c>
      <c r="E60" s="235">
        <v>100</v>
      </c>
      <c r="F60" s="49">
        <v>8500</v>
      </c>
      <c r="G60" s="49">
        <f t="shared" si="0"/>
        <v>850000</v>
      </c>
    </row>
    <row r="61" spans="1:7" ht="16.5">
      <c r="A61" s="10">
        <v>3</v>
      </c>
      <c r="B61" s="184" t="s">
        <v>1058</v>
      </c>
      <c r="C61" s="221" t="s">
        <v>1061</v>
      </c>
      <c r="D61" s="219" t="s">
        <v>1053</v>
      </c>
      <c r="E61" s="235">
        <v>75</v>
      </c>
      <c r="F61" s="49">
        <v>16000</v>
      </c>
      <c r="G61" s="49">
        <f t="shared" si="0"/>
        <v>1200000</v>
      </c>
    </row>
    <row r="62" spans="1:7" ht="16.5">
      <c r="A62" s="10">
        <v>4</v>
      </c>
      <c r="B62" s="184" t="s">
        <v>1058</v>
      </c>
      <c r="C62" s="64" t="s">
        <v>1062</v>
      </c>
      <c r="D62" s="225" t="s">
        <v>1053</v>
      </c>
      <c r="E62" s="235">
        <v>75</v>
      </c>
      <c r="F62" s="49">
        <v>18000</v>
      </c>
      <c r="G62" s="49">
        <f t="shared" si="0"/>
        <v>1350000</v>
      </c>
    </row>
    <row r="63" spans="1:7" ht="16.5">
      <c r="A63" s="10">
        <v>5</v>
      </c>
      <c r="B63" s="168" t="s">
        <v>1058</v>
      </c>
      <c r="C63" s="221">
        <v>4011</v>
      </c>
      <c r="D63" s="72" t="s">
        <v>24</v>
      </c>
      <c r="E63" s="235">
        <v>75</v>
      </c>
      <c r="F63" s="49">
        <v>9000</v>
      </c>
      <c r="G63" s="49">
        <f t="shared" si="0"/>
        <v>675000</v>
      </c>
    </row>
    <row r="64" spans="1:7" ht="16.5">
      <c r="A64" s="10">
        <v>6</v>
      </c>
      <c r="B64" s="182" t="s">
        <v>1058</v>
      </c>
      <c r="C64" s="181">
        <v>4017</v>
      </c>
      <c r="D64" s="72" t="s">
        <v>24</v>
      </c>
      <c r="E64" s="235">
        <v>30</v>
      </c>
      <c r="F64" s="49">
        <v>8000</v>
      </c>
      <c r="G64" s="49">
        <f t="shared" si="0"/>
        <v>240000</v>
      </c>
    </row>
    <row r="65" spans="1:7" ht="16.5">
      <c r="A65" s="10">
        <v>7</v>
      </c>
      <c r="B65" s="168" t="s">
        <v>1058</v>
      </c>
      <c r="C65" s="64">
        <v>7400</v>
      </c>
      <c r="D65" s="72" t="s">
        <v>24</v>
      </c>
      <c r="E65" s="235">
        <v>30</v>
      </c>
      <c r="F65" s="49">
        <v>7000</v>
      </c>
      <c r="G65" s="49">
        <f t="shared" si="0"/>
        <v>210000</v>
      </c>
    </row>
    <row r="66" spans="1:7" ht="16.5">
      <c r="A66" s="10">
        <v>8</v>
      </c>
      <c r="B66" s="168" t="s">
        <v>1058</v>
      </c>
      <c r="C66" s="64">
        <v>741</v>
      </c>
      <c r="D66" s="72" t="s">
        <v>24</v>
      </c>
      <c r="E66" s="235">
        <v>30</v>
      </c>
      <c r="F66" s="49">
        <v>9000</v>
      </c>
      <c r="G66" s="49">
        <f t="shared" si="0"/>
        <v>270000</v>
      </c>
    </row>
    <row r="67" spans="1:7" ht="16.5">
      <c r="A67" s="10">
        <v>9</v>
      </c>
      <c r="B67" s="182" t="s">
        <v>1058</v>
      </c>
      <c r="C67" s="64">
        <v>74164</v>
      </c>
      <c r="D67" s="72" t="s">
        <v>24</v>
      </c>
      <c r="E67" s="235">
        <v>30</v>
      </c>
      <c r="F67" s="49">
        <v>21500</v>
      </c>
      <c r="G67" s="49">
        <f t="shared" si="0"/>
        <v>645000</v>
      </c>
    </row>
    <row r="68" spans="1:7" ht="16.5">
      <c r="A68" s="10">
        <v>10</v>
      </c>
      <c r="B68" s="168" t="s">
        <v>1058</v>
      </c>
      <c r="C68" s="181">
        <v>7432</v>
      </c>
      <c r="D68" s="72" t="s">
        <v>24</v>
      </c>
      <c r="E68" s="235">
        <v>30</v>
      </c>
      <c r="F68" s="49">
        <v>13000</v>
      </c>
      <c r="G68" s="49">
        <f t="shared" si="0"/>
        <v>390000</v>
      </c>
    </row>
    <row r="69" spans="1:7" ht="16.5">
      <c r="A69" s="10">
        <v>11</v>
      </c>
      <c r="B69" s="187" t="s">
        <v>1058</v>
      </c>
      <c r="C69" s="221">
        <v>7486</v>
      </c>
      <c r="D69" s="72" t="s">
        <v>24</v>
      </c>
      <c r="E69" s="235">
        <v>30</v>
      </c>
      <c r="F69" s="49">
        <v>13000</v>
      </c>
      <c r="G69" s="49">
        <f t="shared" si="0"/>
        <v>390000</v>
      </c>
    </row>
    <row r="70" spans="1:7" ht="16.5">
      <c r="A70" s="10">
        <v>12</v>
      </c>
      <c r="B70" s="168" t="s">
        <v>1139</v>
      </c>
      <c r="C70" s="64"/>
      <c r="D70" s="72" t="s">
        <v>24</v>
      </c>
      <c r="E70" s="235">
        <v>30</v>
      </c>
      <c r="F70" s="49">
        <v>26000</v>
      </c>
      <c r="G70" s="49">
        <f t="shared" si="0"/>
        <v>780000</v>
      </c>
    </row>
    <row r="71" spans="1:7" ht="16.5">
      <c r="A71" s="10">
        <v>13</v>
      </c>
      <c r="B71" s="74" t="s">
        <v>1050</v>
      </c>
      <c r="C71" s="221" t="s">
        <v>1063</v>
      </c>
      <c r="D71" s="72" t="s">
        <v>24</v>
      </c>
      <c r="E71" s="209">
        <v>50</v>
      </c>
      <c r="F71" s="49">
        <v>125000</v>
      </c>
      <c r="G71" s="49">
        <f t="shared" si="0"/>
        <v>6250000</v>
      </c>
    </row>
    <row r="72" spans="1:7" ht="16.5">
      <c r="A72" s="10">
        <v>14</v>
      </c>
      <c r="B72" s="74" t="s">
        <v>1058</v>
      </c>
      <c r="C72" s="221" t="s">
        <v>1064</v>
      </c>
      <c r="D72" s="72" t="s">
        <v>24</v>
      </c>
      <c r="E72" s="235">
        <v>50</v>
      </c>
      <c r="F72" s="49">
        <v>140000</v>
      </c>
      <c r="G72" s="49">
        <f t="shared" si="0"/>
        <v>7000000</v>
      </c>
    </row>
    <row r="73" spans="1:7" ht="16.5">
      <c r="A73" s="10">
        <v>15</v>
      </c>
      <c r="B73" s="85" t="s">
        <v>473</v>
      </c>
      <c r="C73" s="221" t="s">
        <v>338</v>
      </c>
      <c r="D73" s="72" t="s">
        <v>24</v>
      </c>
      <c r="E73" s="209">
        <v>25</v>
      </c>
      <c r="F73" s="49">
        <v>70000</v>
      </c>
      <c r="G73" s="49">
        <f t="shared" si="0"/>
        <v>1750000</v>
      </c>
    </row>
    <row r="74" spans="1:7" ht="16.5">
      <c r="A74" s="10">
        <v>16</v>
      </c>
      <c r="B74" s="66" t="s">
        <v>488</v>
      </c>
      <c r="C74" s="207" t="s">
        <v>338</v>
      </c>
      <c r="D74" s="207" t="s">
        <v>24</v>
      </c>
      <c r="E74" s="106">
        <v>30</v>
      </c>
      <c r="F74" s="49">
        <v>7000</v>
      </c>
      <c r="G74" s="49">
        <f t="shared" si="0"/>
        <v>210000</v>
      </c>
    </row>
    <row r="75" spans="1:7" ht="16.5">
      <c r="A75" s="10">
        <v>17</v>
      </c>
      <c r="B75" s="66" t="s">
        <v>489</v>
      </c>
      <c r="C75" s="207" t="s">
        <v>338</v>
      </c>
      <c r="D75" s="207" t="s">
        <v>24</v>
      </c>
      <c r="E75" s="106">
        <v>30</v>
      </c>
      <c r="F75" s="49">
        <v>7000</v>
      </c>
      <c r="G75" s="49">
        <f t="shared" ref="G75:G136" si="1">E75*F75</f>
        <v>210000</v>
      </c>
    </row>
    <row r="76" spans="1:7" ht="16.5">
      <c r="A76" s="10">
        <v>18</v>
      </c>
      <c r="B76" s="66" t="s">
        <v>490</v>
      </c>
      <c r="C76" s="207" t="s">
        <v>338</v>
      </c>
      <c r="D76" s="207" t="s">
        <v>24</v>
      </c>
      <c r="E76" s="106">
        <v>30</v>
      </c>
      <c r="F76" s="49">
        <v>7000</v>
      </c>
      <c r="G76" s="49">
        <f t="shared" si="1"/>
        <v>210000</v>
      </c>
    </row>
    <row r="77" spans="1:7" ht="16.5">
      <c r="A77" s="10">
        <v>19</v>
      </c>
      <c r="B77" s="81" t="s">
        <v>1065</v>
      </c>
      <c r="C77" s="221" t="s">
        <v>338</v>
      </c>
      <c r="D77" s="72" t="s">
        <v>24</v>
      </c>
      <c r="E77" s="209">
        <v>30</v>
      </c>
      <c r="F77" s="49">
        <v>7000</v>
      </c>
      <c r="G77" s="49">
        <f t="shared" si="1"/>
        <v>210000</v>
      </c>
    </row>
    <row r="78" spans="1:7" ht="16.5">
      <c r="A78" s="10">
        <v>20</v>
      </c>
      <c r="B78" s="74" t="s">
        <v>1066</v>
      </c>
      <c r="C78" s="222"/>
      <c r="D78" s="208" t="s">
        <v>38</v>
      </c>
      <c r="E78" s="209">
        <v>30</v>
      </c>
      <c r="F78" s="96">
        <v>124000</v>
      </c>
      <c r="G78" s="49">
        <f t="shared" si="1"/>
        <v>3720000</v>
      </c>
    </row>
    <row r="79" spans="1:7" ht="16.5">
      <c r="A79" s="10">
        <v>21</v>
      </c>
      <c r="B79" s="81" t="s">
        <v>1069</v>
      </c>
      <c r="C79" s="181" t="s">
        <v>1070</v>
      </c>
      <c r="D79" s="72" t="s">
        <v>24</v>
      </c>
      <c r="E79" s="235">
        <v>150</v>
      </c>
      <c r="F79" s="49">
        <v>3000</v>
      </c>
      <c r="G79" s="49">
        <f t="shared" si="1"/>
        <v>450000</v>
      </c>
    </row>
    <row r="80" spans="1:7" ht="16.5">
      <c r="A80" s="10">
        <v>22</v>
      </c>
      <c r="B80" s="74" t="s">
        <v>1071</v>
      </c>
      <c r="C80" s="221" t="s">
        <v>1072</v>
      </c>
      <c r="D80" s="72" t="s">
        <v>24</v>
      </c>
      <c r="E80" s="235">
        <v>150</v>
      </c>
      <c r="F80" s="49">
        <v>3000</v>
      </c>
      <c r="G80" s="49">
        <f t="shared" si="1"/>
        <v>450000</v>
      </c>
    </row>
    <row r="81" spans="1:7" ht="16.5">
      <c r="A81" s="10">
        <v>23</v>
      </c>
      <c r="B81" s="186" t="s">
        <v>1073</v>
      </c>
      <c r="C81" s="64" t="s">
        <v>1074</v>
      </c>
      <c r="D81" s="72" t="s">
        <v>24</v>
      </c>
      <c r="E81" s="235">
        <v>5</v>
      </c>
      <c r="F81" s="49">
        <v>900000</v>
      </c>
      <c r="G81" s="49">
        <f t="shared" si="1"/>
        <v>4500000</v>
      </c>
    </row>
    <row r="82" spans="1:7" ht="16.5">
      <c r="A82" s="10">
        <v>24</v>
      </c>
      <c r="B82" s="168" t="s">
        <v>502</v>
      </c>
      <c r="C82" s="221" t="s">
        <v>503</v>
      </c>
      <c r="D82" s="72" t="s">
        <v>260</v>
      </c>
      <c r="E82" s="235">
        <v>10</v>
      </c>
      <c r="F82" s="49">
        <v>120000</v>
      </c>
      <c r="G82" s="49">
        <f t="shared" si="1"/>
        <v>1200000</v>
      </c>
    </row>
    <row r="83" spans="1:7" ht="16.5">
      <c r="A83" s="10">
        <v>25</v>
      </c>
      <c r="B83" s="66" t="s">
        <v>506</v>
      </c>
      <c r="C83" s="207" t="s">
        <v>509</v>
      </c>
      <c r="D83" s="188" t="s">
        <v>508</v>
      </c>
      <c r="E83" s="216">
        <v>40</v>
      </c>
      <c r="F83" s="49">
        <v>18000</v>
      </c>
      <c r="G83" s="49">
        <f t="shared" si="1"/>
        <v>720000</v>
      </c>
    </row>
    <row r="84" spans="1:7" ht="16.5">
      <c r="A84" s="10">
        <v>26</v>
      </c>
      <c r="B84" s="66" t="s">
        <v>506</v>
      </c>
      <c r="C84" s="207" t="s">
        <v>510</v>
      </c>
      <c r="D84" s="188" t="s">
        <v>508</v>
      </c>
      <c r="E84" s="216">
        <v>40</v>
      </c>
      <c r="F84" s="49">
        <v>20000</v>
      </c>
      <c r="G84" s="49">
        <f t="shared" si="1"/>
        <v>800000</v>
      </c>
    </row>
    <row r="85" spans="1:7" ht="49.5">
      <c r="A85" s="10">
        <v>27</v>
      </c>
      <c r="B85" s="66" t="s">
        <v>511</v>
      </c>
      <c r="C85" s="207" t="s">
        <v>512</v>
      </c>
      <c r="D85" s="208" t="s">
        <v>38</v>
      </c>
      <c r="E85" s="216">
        <v>35</v>
      </c>
      <c r="F85" s="49">
        <v>160000</v>
      </c>
      <c r="G85" s="49">
        <f t="shared" si="1"/>
        <v>5600000</v>
      </c>
    </row>
    <row r="86" spans="1:7" ht="33">
      <c r="A86" s="10">
        <v>28</v>
      </c>
      <c r="B86" s="183" t="s">
        <v>1075</v>
      </c>
      <c r="C86" s="216"/>
      <c r="D86" s="208" t="s">
        <v>38</v>
      </c>
      <c r="E86" s="106">
        <v>10</v>
      </c>
      <c r="F86" s="49">
        <v>250000</v>
      </c>
      <c r="G86" s="49">
        <f t="shared" si="1"/>
        <v>2500000</v>
      </c>
    </row>
    <row r="87" spans="1:7" ht="16.5">
      <c r="A87" s="10">
        <v>29</v>
      </c>
      <c r="B87" s="182" t="s">
        <v>517</v>
      </c>
      <c r="C87" s="64" t="s">
        <v>1076</v>
      </c>
      <c r="D87" s="72" t="s">
        <v>24</v>
      </c>
      <c r="E87" s="235">
        <v>20</v>
      </c>
      <c r="F87" s="49">
        <v>21000</v>
      </c>
      <c r="G87" s="49">
        <f t="shared" si="1"/>
        <v>420000</v>
      </c>
    </row>
    <row r="88" spans="1:7" ht="16.5">
      <c r="A88" s="10">
        <v>30</v>
      </c>
      <c r="B88" s="182" t="s">
        <v>517</v>
      </c>
      <c r="C88" s="64" t="s">
        <v>519</v>
      </c>
      <c r="D88" s="72" t="s">
        <v>24</v>
      </c>
      <c r="E88" s="235">
        <v>20</v>
      </c>
      <c r="F88" s="49">
        <v>22000</v>
      </c>
      <c r="G88" s="49">
        <f t="shared" si="1"/>
        <v>440000</v>
      </c>
    </row>
    <row r="89" spans="1:7" ht="16.5">
      <c r="A89" s="10">
        <v>31</v>
      </c>
      <c r="B89" s="74" t="s">
        <v>517</v>
      </c>
      <c r="C89" s="64" t="s">
        <v>1077</v>
      </c>
      <c r="D89" s="72" t="s">
        <v>24</v>
      </c>
      <c r="E89" s="235">
        <v>20</v>
      </c>
      <c r="F89" s="49">
        <v>23000</v>
      </c>
      <c r="G89" s="49">
        <f t="shared" si="1"/>
        <v>460000</v>
      </c>
    </row>
    <row r="90" spans="1:7" ht="16.5">
      <c r="A90" s="10">
        <v>32</v>
      </c>
      <c r="B90" s="65" t="s">
        <v>521</v>
      </c>
      <c r="C90" s="106" t="s">
        <v>522</v>
      </c>
      <c r="D90" s="188" t="s">
        <v>508</v>
      </c>
      <c r="E90" s="216">
        <v>35</v>
      </c>
      <c r="F90" s="49">
        <v>28000</v>
      </c>
      <c r="G90" s="49">
        <f t="shared" si="1"/>
        <v>980000</v>
      </c>
    </row>
    <row r="91" spans="1:7" ht="16.5">
      <c r="A91" s="10">
        <v>33</v>
      </c>
      <c r="B91" s="65" t="s">
        <v>521</v>
      </c>
      <c r="C91" s="106" t="s">
        <v>1078</v>
      </c>
      <c r="D91" s="188" t="s">
        <v>508</v>
      </c>
      <c r="E91" s="216">
        <v>70</v>
      </c>
      <c r="F91" s="49">
        <v>30000</v>
      </c>
      <c r="G91" s="49">
        <f t="shared" si="1"/>
        <v>2100000</v>
      </c>
    </row>
    <row r="92" spans="1:7" ht="16.5">
      <c r="A92" s="10">
        <v>34</v>
      </c>
      <c r="B92" s="65" t="s">
        <v>1150</v>
      </c>
      <c r="C92" s="106" t="s">
        <v>250</v>
      </c>
      <c r="D92" s="208" t="s">
        <v>38</v>
      </c>
      <c r="E92" s="106">
        <v>5</v>
      </c>
      <c r="F92" s="49">
        <v>1240000</v>
      </c>
      <c r="G92" s="49">
        <f t="shared" si="1"/>
        <v>6200000</v>
      </c>
    </row>
    <row r="93" spans="1:7" ht="16.5">
      <c r="A93" s="10">
        <v>35</v>
      </c>
      <c r="B93" s="65" t="s">
        <v>1151</v>
      </c>
      <c r="C93" s="106" t="s">
        <v>250</v>
      </c>
      <c r="D93" s="208" t="s">
        <v>38</v>
      </c>
      <c r="E93" s="106">
        <v>7</v>
      </c>
      <c r="F93" s="49">
        <v>1450000</v>
      </c>
      <c r="G93" s="49">
        <f t="shared" si="1"/>
        <v>10150000</v>
      </c>
    </row>
    <row r="94" spans="1:7" ht="16.5">
      <c r="A94" s="10">
        <v>36</v>
      </c>
      <c r="B94" s="65" t="s">
        <v>1152</v>
      </c>
      <c r="C94" s="106" t="s">
        <v>250</v>
      </c>
      <c r="D94" s="208" t="s">
        <v>38</v>
      </c>
      <c r="E94" s="106">
        <v>4</v>
      </c>
      <c r="F94" s="49">
        <v>1300000</v>
      </c>
      <c r="G94" s="49">
        <f t="shared" si="1"/>
        <v>5200000</v>
      </c>
    </row>
    <row r="95" spans="1:7" ht="16.5">
      <c r="A95" s="10">
        <v>37</v>
      </c>
      <c r="B95" s="65" t="s">
        <v>529</v>
      </c>
      <c r="C95" s="106"/>
      <c r="D95" s="208" t="s">
        <v>38</v>
      </c>
      <c r="E95" s="216">
        <v>30</v>
      </c>
      <c r="F95" s="49">
        <v>45000</v>
      </c>
      <c r="G95" s="49">
        <f t="shared" si="1"/>
        <v>1350000</v>
      </c>
    </row>
    <row r="96" spans="1:7" ht="33">
      <c r="A96" s="10">
        <v>38</v>
      </c>
      <c r="B96" s="65" t="s">
        <v>529</v>
      </c>
      <c r="C96" s="106" t="s">
        <v>1079</v>
      </c>
      <c r="D96" s="208" t="s">
        <v>38</v>
      </c>
      <c r="E96" s="216">
        <v>20</v>
      </c>
      <c r="F96" s="49">
        <v>160000</v>
      </c>
      <c r="G96" s="49">
        <f t="shared" si="1"/>
        <v>3200000</v>
      </c>
    </row>
    <row r="97" spans="1:7" ht="16.5">
      <c r="A97" s="10">
        <v>39</v>
      </c>
      <c r="B97" s="66" t="s">
        <v>533</v>
      </c>
      <c r="C97" s="207" t="s">
        <v>150</v>
      </c>
      <c r="D97" s="208" t="s">
        <v>38</v>
      </c>
      <c r="E97" s="216">
        <v>20</v>
      </c>
      <c r="F97" s="49">
        <v>80000</v>
      </c>
      <c r="G97" s="49">
        <f t="shared" si="1"/>
        <v>1600000</v>
      </c>
    </row>
    <row r="98" spans="1:7" ht="16.5">
      <c r="A98" s="10">
        <v>40</v>
      </c>
      <c r="B98" s="189" t="s">
        <v>1080</v>
      </c>
      <c r="C98" s="220" t="s">
        <v>1081</v>
      </c>
      <c r="D98" s="208" t="s">
        <v>38</v>
      </c>
      <c r="E98" s="209">
        <v>35</v>
      </c>
      <c r="F98" s="49">
        <v>90000</v>
      </c>
      <c r="G98" s="49">
        <f t="shared" si="1"/>
        <v>3150000</v>
      </c>
    </row>
    <row r="99" spans="1:7" ht="16.5">
      <c r="A99" s="10">
        <v>41</v>
      </c>
      <c r="B99" s="65" t="s">
        <v>1145</v>
      </c>
      <c r="C99" s="207"/>
      <c r="D99" s="106" t="s">
        <v>112</v>
      </c>
      <c r="E99" s="106">
        <v>34</v>
      </c>
      <c r="F99" s="49">
        <v>4200</v>
      </c>
      <c r="G99" s="49">
        <f t="shared" si="1"/>
        <v>142800</v>
      </c>
    </row>
    <row r="100" spans="1:7" ht="16.5">
      <c r="A100" s="10">
        <v>42</v>
      </c>
      <c r="B100" s="65" t="s">
        <v>1144</v>
      </c>
      <c r="C100" s="207"/>
      <c r="D100" s="106" t="s">
        <v>112</v>
      </c>
      <c r="E100" s="106">
        <v>34</v>
      </c>
      <c r="F100" s="49">
        <v>4300</v>
      </c>
      <c r="G100" s="49">
        <f t="shared" si="1"/>
        <v>146200</v>
      </c>
    </row>
    <row r="101" spans="1:7" ht="16.5">
      <c r="A101" s="10">
        <v>43</v>
      </c>
      <c r="B101" s="65" t="s">
        <v>541</v>
      </c>
      <c r="C101" s="216" t="s">
        <v>542</v>
      </c>
      <c r="D101" s="219" t="s">
        <v>38</v>
      </c>
      <c r="E101" s="209">
        <v>40</v>
      </c>
      <c r="F101" s="49">
        <v>20000</v>
      </c>
      <c r="G101" s="49">
        <f t="shared" si="1"/>
        <v>800000</v>
      </c>
    </row>
    <row r="102" spans="1:7" ht="16.5">
      <c r="A102" s="10"/>
      <c r="B102" s="65"/>
      <c r="C102" s="216"/>
      <c r="D102" s="219"/>
      <c r="E102" s="209"/>
      <c r="F102" s="49"/>
      <c r="G102" s="126">
        <f>SUM(G59:G101)</f>
        <v>79539000</v>
      </c>
    </row>
    <row r="103" spans="1:7" ht="16.5">
      <c r="A103" s="10">
        <v>1</v>
      </c>
      <c r="B103" s="182" t="s">
        <v>1082</v>
      </c>
      <c r="C103" s="64" t="s">
        <v>1083</v>
      </c>
      <c r="D103" s="72" t="s">
        <v>24</v>
      </c>
      <c r="E103" s="235">
        <v>30</v>
      </c>
      <c r="F103" s="49">
        <v>300000</v>
      </c>
      <c r="G103" s="49">
        <f t="shared" si="1"/>
        <v>9000000</v>
      </c>
    </row>
    <row r="104" spans="1:7" ht="16.5">
      <c r="A104" s="10">
        <v>2</v>
      </c>
      <c r="B104" s="190" t="s">
        <v>547</v>
      </c>
      <c r="C104" s="191" t="s">
        <v>548</v>
      </c>
      <c r="D104" s="208" t="s">
        <v>38</v>
      </c>
      <c r="E104" s="106">
        <v>35</v>
      </c>
      <c r="F104" s="49">
        <v>14000</v>
      </c>
      <c r="G104" s="49">
        <f t="shared" si="1"/>
        <v>490000</v>
      </c>
    </row>
    <row r="105" spans="1:7" ht="16.5">
      <c r="A105" s="10">
        <v>3</v>
      </c>
      <c r="B105" s="190" t="s">
        <v>1084</v>
      </c>
      <c r="C105" s="168"/>
      <c r="D105" s="235" t="s">
        <v>1085</v>
      </c>
      <c r="E105" s="209">
        <v>10</v>
      </c>
      <c r="F105" s="49">
        <v>4000</v>
      </c>
      <c r="G105" s="49">
        <f t="shared" si="1"/>
        <v>40000</v>
      </c>
    </row>
    <row r="106" spans="1:7" ht="16.5">
      <c r="A106" s="10">
        <v>4</v>
      </c>
      <c r="B106" s="65" t="s">
        <v>1086</v>
      </c>
      <c r="C106" s="191" t="s">
        <v>550</v>
      </c>
      <c r="D106" s="191" t="s">
        <v>1087</v>
      </c>
      <c r="E106" s="106">
        <v>100</v>
      </c>
      <c r="F106" s="49">
        <v>4000</v>
      </c>
      <c r="G106" s="49">
        <f t="shared" si="1"/>
        <v>400000</v>
      </c>
    </row>
    <row r="107" spans="1:7" ht="16.5">
      <c r="A107" s="10">
        <v>5</v>
      </c>
      <c r="B107" s="190" t="s">
        <v>1088</v>
      </c>
      <c r="C107" s="168"/>
      <c r="D107" s="235" t="s">
        <v>1085</v>
      </c>
      <c r="E107" s="209">
        <v>10</v>
      </c>
      <c r="F107" s="49">
        <v>4000</v>
      </c>
      <c r="G107" s="49">
        <f t="shared" si="1"/>
        <v>40000</v>
      </c>
    </row>
    <row r="108" spans="1:7" ht="16.5">
      <c r="A108" s="10">
        <v>6</v>
      </c>
      <c r="B108" s="74" t="s">
        <v>552</v>
      </c>
      <c r="C108" s="168"/>
      <c r="D108" s="72" t="s">
        <v>24</v>
      </c>
      <c r="E108" s="235">
        <v>60</v>
      </c>
      <c r="F108" s="49">
        <v>8000</v>
      </c>
      <c r="G108" s="49">
        <f t="shared" si="1"/>
        <v>480000</v>
      </c>
    </row>
    <row r="109" spans="1:7" ht="16.5">
      <c r="A109" s="10">
        <v>7</v>
      </c>
      <c r="B109" s="182" t="s">
        <v>1091</v>
      </c>
      <c r="C109" s="64" t="s">
        <v>1092</v>
      </c>
      <c r="D109" s="72" t="s">
        <v>24</v>
      </c>
      <c r="E109" s="235">
        <v>30</v>
      </c>
      <c r="F109" s="49">
        <v>160000</v>
      </c>
      <c r="G109" s="49">
        <f t="shared" si="1"/>
        <v>4800000</v>
      </c>
    </row>
    <row r="110" spans="1:7" ht="16.5">
      <c r="A110" s="10">
        <v>8</v>
      </c>
      <c r="B110" s="182" t="s">
        <v>1091</v>
      </c>
      <c r="C110" s="64" t="s">
        <v>1093</v>
      </c>
      <c r="D110" s="72" t="s">
        <v>24</v>
      </c>
      <c r="E110" s="235">
        <v>75</v>
      </c>
      <c r="F110" s="49">
        <v>100000</v>
      </c>
      <c r="G110" s="49">
        <f t="shared" si="1"/>
        <v>7500000</v>
      </c>
    </row>
    <row r="111" spans="1:7" ht="16.5">
      <c r="A111" s="10">
        <v>9</v>
      </c>
      <c r="B111" s="74" t="s">
        <v>1094</v>
      </c>
      <c r="C111" s="64" t="s">
        <v>1095</v>
      </c>
      <c r="D111" s="72" t="s">
        <v>24</v>
      </c>
      <c r="E111" s="235">
        <v>60</v>
      </c>
      <c r="F111" s="49">
        <v>10000</v>
      </c>
      <c r="G111" s="49">
        <f t="shared" si="1"/>
        <v>600000</v>
      </c>
    </row>
    <row r="112" spans="1:7" ht="16.5">
      <c r="A112" s="10">
        <v>10</v>
      </c>
      <c r="B112" s="81" t="s">
        <v>1096</v>
      </c>
      <c r="C112" s="64" t="s">
        <v>1097</v>
      </c>
      <c r="D112" s="72" t="s">
        <v>24</v>
      </c>
      <c r="E112" s="235">
        <v>70</v>
      </c>
      <c r="F112" s="49">
        <v>13000</v>
      </c>
      <c r="G112" s="49">
        <f t="shared" si="1"/>
        <v>910000</v>
      </c>
    </row>
    <row r="113" spans="1:7" ht="16.5">
      <c r="A113" s="10">
        <v>11</v>
      </c>
      <c r="B113" s="74" t="s">
        <v>1096</v>
      </c>
      <c r="C113" s="221" t="s">
        <v>584</v>
      </c>
      <c r="D113" s="72" t="s">
        <v>24</v>
      </c>
      <c r="E113" s="235">
        <v>70</v>
      </c>
      <c r="F113" s="49">
        <v>26000</v>
      </c>
      <c r="G113" s="49">
        <f t="shared" si="1"/>
        <v>1820000</v>
      </c>
    </row>
    <row r="114" spans="1:7" ht="16.5">
      <c r="A114" s="10">
        <v>12</v>
      </c>
      <c r="B114" s="168" t="s">
        <v>1098</v>
      </c>
      <c r="C114" s="168"/>
      <c r="D114" s="72" t="s">
        <v>188</v>
      </c>
      <c r="E114" s="235">
        <v>5</v>
      </c>
      <c r="F114" s="49">
        <v>100000</v>
      </c>
      <c r="G114" s="49">
        <f t="shared" si="1"/>
        <v>500000</v>
      </c>
    </row>
    <row r="115" spans="1:7" ht="16.5">
      <c r="A115" s="10">
        <v>13</v>
      </c>
      <c r="B115" s="74" t="s">
        <v>1099</v>
      </c>
      <c r="C115" s="64" t="s">
        <v>1100</v>
      </c>
      <c r="D115" s="72" t="s">
        <v>24</v>
      </c>
      <c r="E115" s="235">
        <v>50</v>
      </c>
      <c r="F115" s="49">
        <v>100000</v>
      </c>
      <c r="G115" s="49">
        <f t="shared" si="1"/>
        <v>5000000</v>
      </c>
    </row>
    <row r="116" spans="1:7" ht="16.5">
      <c r="A116" s="10">
        <v>14</v>
      </c>
      <c r="B116" s="74" t="s">
        <v>1101</v>
      </c>
      <c r="C116" s="64" t="s">
        <v>1102</v>
      </c>
      <c r="D116" s="72" t="s">
        <v>24</v>
      </c>
      <c r="E116" s="235">
        <v>50</v>
      </c>
      <c r="F116" s="49">
        <v>110000</v>
      </c>
      <c r="G116" s="49">
        <f t="shared" si="1"/>
        <v>5500000</v>
      </c>
    </row>
    <row r="117" spans="1:7" ht="16.5">
      <c r="A117" s="10">
        <v>15</v>
      </c>
      <c r="B117" s="182" t="s">
        <v>574</v>
      </c>
      <c r="C117" s="221" t="s">
        <v>582</v>
      </c>
      <c r="D117" s="72" t="s">
        <v>24</v>
      </c>
      <c r="E117" s="235">
        <v>150</v>
      </c>
      <c r="F117" s="49">
        <v>11000</v>
      </c>
      <c r="G117" s="49">
        <f t="shared" si="1"/>
        <v>1650000</v>
      </c>
    </row>
    <row r="118" spans="1:7" ht="16.5">
      <c r="A118" s="10">
        <v>16</v>
      </c>
      <c r="B118" s="182" t="s">
        <v>574</v>
      </c>
      <c r="C118" s="221" t="s">
        <v>583</v>
      </c>
      <c r="D118" s="72" t="s">
        <v>24</v>
      </c>
      <c r="E118" s="235">
        <v>150</v>
      </c>
      <c r="F118" s="49">
        <v>7000</v>
      </c>
      <c r="G118" s="49">
        <f t="shared" si="1"/>
        <v>1050000</v>
      </c>
    </row>
    <row r="119" spans="1:7" ht="16.5">
      <c r="A119" s="10">
        <v>17</v>
      </c>
      <c r="B119" s="182" t="s">
        <v>574</v>
      </c>
      <c r="C119" s="221" t="s">
        <v>579</v>
      </c>
      <c r="D119" s="72" t="s">
        <v>24</v>
      </c>
      <c r="E119" s="235">
        <v>150</v>
      </c>
      <c r="F119" s="49">
        <v>8000</v>
      </c>
      <c r="G119" s="49">
        <f t="shared" si="1"/>
        <v>1200000</v>
      </c>
    </row>
    <row r="120" spans="1:7" ht="16.5">
      <c r="A120" s="10">
        <v>18</v>
      </c>
      <c r="B120" s="182" t="s">
        <v>574</v>
      </c>
      <c r="C120" s="64" t="s">
        <v>581</v>
      </c>
      <c r="D120" s="72" t="s">
        <v>24</v>
      </c>
      <c r="E120" s="235">
        <v>150</v>
      </c>
      <c r="F120" s="49">
        <v>8000</v>
      </c>
      <c r="G120" s="49">
        <f t="shared" si="1"/>
        <v>1200000</v>
      </c>
    </row>
    <row r="121" spans="1:7" ht="16.5">
      <c r="A121" s="10">
        <v>19</v>
      </c>
      <c r="B121" s="182" t="s">
        <v>574</v>
      </c>
      <c r="C121" s="64" t="s">
        <v>1103</v>
      </c>
      <c r="D121" s="72" t="s">
        <v>24</v>
      </c>
      <c r="E121" s="235">
        <v>150</v>
      </c>
      <c r="F121" s="49">
        <v>11000</v>
      </c>
      <c r="G121" s="49">
        <f t="shared" si="1"/>
        <v>1650000</v>
      </c>
    </row>
    <row r="122" spans="1:7" ht="16.5">
      <c r="A122" s="10">
        <v>20</v>
      </c>
      <c r="B122" s="182" t="s">
        <v>574</v>
      </c>
      <c r="C122" s="64" t="s">
        <v>1104</v>
      </c>
      <c r="D122" s="72" t="s">
        <v>24</v>
      </c>
      <c r="E122" s="235">
        <v>150</v>
      </c>
      <c r="F122" s="49">
        <v>10000</v>
      </c>
      <c r="G122" s="49">
        <f t="shared" si="1"/>
        <v>1500000</v>
      </c>
    </row>
    <row r="123" spans="1:7" ht="16.5">
      <c r="A123" s="10">
        <v>21</v>
      </c>
      <c r="B123" s="182" t="s">
        <v>574</v>
      </c>
      <c r="C123" s="64" t="s">
        <v>1105</v>
      </c>
      <c r="D123" s="72" t="s">
        <v>24</v>
      </c>
      <c r="E123" s="235">
        <v>100</v>
      </c>
      <c r="F123" s="49">
        <v>23000</v>
      </c>
      <c r="G123" s="49">
        <f t="shared" si="1"/>
        <v>2300000</v>
      </c>
    </row>
    <row r="124" spans="1:7" ht="16.5">
      <c r="A124" s="10">
        <v>22</v>
      </c>
      <c r="B124" s="74" t="s">
        <v>1106</v>
      </c>
      <c r="C124" s="181" t="s">
        <v>575</v>
      </c>
      <c r="D124" s="72" t="s">
        <v>24</v>
      </c>
      <c r="E124" s="235">
        <v>150</v>
      </c>
      <c r="F124" s="49">
        <v>3000</v>
      </c>
      <c r="G124" s="49">
        <f t="shared" si="1"/>
        <v>450000</v>
      </c>
    </row>
    <row r="125" spans="1:7" ht="16.5">
      <c r="A125" s="10">
        <v>23</v>
      </c>
      <c r="B125" s="74" t="s">
        <v>1106</v>
      </c>
      <c r="C125" s="222" t="s">
        <v>585</v>
      </c>
      <c r="D125" s="72" t="s">
        <v>24</v>
      </c>
      <c r="E125" s="235">
        <v>150</v>
      </c>
      <c r="F125" s="96">
        <v>5000</v>
      </c>
      <c r="G125" s="49">
        <f t="shared" si="1"/>
        <v>750000</v>
      </c>
    </row>
    <row r="126" spans="1:7" ht="16.5">
      <c r="A126" s="10">
        <v>24</v>
      </c>
      <c r="B126" s="74" t="s">
        <v>1106</v>
      </c>
      <c r="C126" s="181" t="s">
        <v>586</v>
      </c>
      <c r="D126" s="72" t="s">
        <v>24</v>
      </c>
      <c r="E126" s="235">
        <v>150</v>
      </c>
      <c r="F126" s="49">
        <v>5000</v>
      </c>
      <c r="G126" s="49">
        <f t="shared" si="1"/>
        <v>750000</v>
      </c>
    </row>
    <row r="127" spans="1:7" ht="16.5">
      <c r="A127" s="10">
        <v>25</v>
      </c>
      <c r="B127" s="182" t="s">
        <v>1107</v>
      </c>
      <c r="C127" s="64" t="s">
        <v>1108</v>
      </c>
      <c r="D127" s="72" t="s">
        <v>24</v>
      </c>
      <c r="E127" s="235">
        <v>50</v>
      </c>
      <c r="F127" s="49">
        <v>12000</v>
      </c>
      <c r="G127" s="49">
        <f t="shared" si="1"/>
        <v>600000</v>
      </c>
    </row>
    <row r="128" spans="1:7" ht="16.5">
      <c r="A128" s="10">
        <v>26</v>
      </c>
      <c r="B128" s="182" t="s">
        <v>1109</v>
      </c>
      <c r="C128" s="181" t="s">
        <v>1110</v>
      </c>
      <c r="D128" s="72" t="s">
        <v>24</v>
      </c>
      <c r="E128" s="235">
        <v>100</v>
      </c>
      <c r="F128" s="49">
        <v>5500</v>
      </c>
      <c r="G128" s="49">
        <f t="shared" si="1"/>
        <v>550000</v>
      </c>
    </row>
    <row r="129" spans="1:7" ht="16.5">
      <c r="A129" s="10">
        <v>27</v>
      </c>
      <c r="B129" s="74" t="s">
        <v>1109</v>
      </c>
      <c r="C129" s="221" t="s">
        <v>1111</v>
      </c>
      <c r="D129" s="72" t="s">
        <v>24</v>
      </c>
      <c r="E129" s="235">
        <v>150</v>
      </c>
      <c r="F129" s="49">
        <v>7000</v>
      </c>
      <c r="G129" s="49">
        <f t="shared" si="1"/>
        <v>1050000</v>
      </c>
    </row>
    <row r="130" spans="1:7" ht="16.5">
      <c r="A130" s="10">
        <v>28</v>
      </c>
      <c r="B130" s="81" t="s">
        <v>1109</v>
      </c>
      <c r="C130" s="64" t="s">
        <v>1112</v>
      </c>
      <c r="D130" s="72" t="s">
        <v>24</v>
      </c>
      <c r="E130" s="235">
        <v>150</v>
      </c>
      <c r="F130" s="96">
        <v>3500</v>
      </c>
      <c r="G130" s="49">
        <f t="shared" si="1"/>
        <v>525000</v>
      </c>
    </row>
    <row r="131" spans="1:7" ht="16.5">
      <c r="A131" s="10">
        <v>29</v>
      </c>
      <c r="B131" s="182" t="s">
        <v>1109</v>
      </c>
      <c r="C131" s="64" t="s">
        <v>1113</v>
      </c>
      <c r="D131" s="72" t="s">
        <v>24</v>
      </c>
      <c r="E131" s="235">
        <v>150</v>
      </c>
      <c r="F131" s="49">
        <v>6000</v>
      </c>
      <c r="G131" s="49">
        <f t="shared" si="1"/>
        <v>900000</v>
      </c>
    </row>
    <row r="132" spans="1:7" ht="16.5">
      <c r="A132" s="10">
        <v>30</v>
      </c>
      <c r="B132" s="168" t="s">
        <v>1109</v>
      </c>
      <c r="C132" s="64">
        <v>102</v>
      </c>
      <c r="D132" s="72" t="s">
        <v>24</v>
      </c>
      <c r="E132" s="235">
        <v>150</v>
      </c>
      <c r="F132" s="49">
        <v>3000</v>
      </c>
      <c r="G132" s="49">
        <f t="shared" si="1"/>
        <v>450000</v>
      </c>
    </row>
    <row r="133" spans="1:7" ht="16.5">
      <c r="A133" s="10">
        <v>31</v>
      </c>
      <c r="B133" s="182" t="s">
        <v>1109</v>
      </c>
      <c r="C133" s="64">
        <v>103</v>
      </c>
      <c r="D133" s="72" t="s">
        <v>24</v>
      </c>
      <c r="E133" s="235">
        <v>200</v>
      </c>
      <c r="F133" s="49">
        <v>3000</v>
      </c>
      <c r="G133" s="49">
        <f t="shared" si="1"/>
        <v>600000</v>
      </c>
    </row>
    <row r="134" spans="1:7" ht="16.5">
      <c r="A134" s="10">
        <v>32</v>
      </c>
      <c r="B134" s="74" t="s">
        <v>1109</v>
      </c>
      <c r="C134" s="220">
        <v>104</v>
      </c>
      <c r="D134" s="72" t="s">
        <v>24</v>
      </c>
      <c r="E134" s="235">
        <v>200</v>
      </c>
      <c r="F134" s="49">
        <v>3000</v>
      </c>
      <c r="G134" s="49">
        <f t="shared" si="1"/>
        <v>600000</v>
      </c>
    </row>
    <row r="135" spans="1:7" ht="16.5">
      <c r="A135" s="10">
        <v>33</v>
      </c>
      <c r="B135" s="168" t="s">
        <v>1109</v>
      </c>
      <c r="C135" s="185">
        <v>105</v>
      </c>
      <c r="D135" s="185" t="s">
        <v>1053</v>
      </c>
      <c r="E135" s="235">
        <v>150</v>
      </c>
      <c r="F135" s="49">
        <v>3000</v>
      </c>
      <c r="G135" s="49">
        <f t="shared" si="1"/>
        <v>450000</v>
      </c>
    </row>
    <row r="136" spans="1:7" ht="16.5">
      <c r="A136" s="10">
        <v>34</v>
      </c>
      <c r="B136" s="182" t="s">
        <v>1109</v>
      </c>
      <c r="C136" s="185" t="s">
        <v>1114</v>
      </c>
      <c r="D136" s="185" t="s">
        <v>24</v>
      </c>
      <c r="E136" s="235">
        <v>150</v>
      </c>
      <c r="F136" s="49">
        <v>4200</v>
      </c>
      <c r="G136" s="49">
        <f t="shared" si="1"/>
        <v>630000</v>
      </c>
    </row>
    <row r="137" spans="1:7" ht="16.5">
      <c r="A137" s="10">
        <v>35</v>
      </c>
      <c r="B137" s="168" t="s">
        <v>1109</v>
      </c>
      <c r="C137" s="64">
        <v>223</v>
      </c>
      <c r="D137" s="64" t="s">
        <v>1053</v>
      </c>
      <c r="E137" s="235">
        <v>150</v>
      </c>
      <c r="F137" s="49">
        <v>4000</v>
      </c>
      <c r="G137" s="49">
        <f t="shared" ref="G137:G147" si="2">E137*F137</f>
        <v>600000</v>
      </c>
    </row>
    <row r="138" spans="1:7" ht="16.5">
      <c r="A138" s="10">
        <v>36</v>
      </c>
      <c r="B138" s="168" t="s">
        <v>1109</v>
      </c>
      <c r="C138" s="64">
        <v>224</v>
      </c>
      <c r="D138" s="64" t="s">
        <v>1053</v>
      </c>
      <c r="E138" s="235">
        <v>150</v>
      </c>
      <c r="F138" s="49">
        <v>4000</v>
      </c>
      <c r="G138" s="49">
        <f t="shared" si="2"/>
        <v>600000</v>
      </c>
    </row>
    <row r="139" spans="1:7" ht="16.5">
      <c r="A139" s="10">
        <v>37</v>
      </c>
      <c r="B139" s="74" t="s">
        <v>1109</v>
      </c>
      <c r="C139" s="64" t="s">
        <v>1115</v>
      </c>
      <c r="D139" s="64" t="s">
        <v>1053</v>
      </c>
      <c r="E139" s="235">
        <v>150</v>
      </c>
      <c r="F139" s="49">
        <v>15400</v>
      </c>
      <c r="G139" s="49">
        <f t="shared" si="2"/>
        <v>2310000</v>
      </c>
    </row>
    <row r="140" spans="1:7" ht="16.5">
      <c r="A140" s="10">
        <v>38</v>
      </c>
      <c r="B140" s="168" t="s">
        <v>1109</v>
      </c>
      <c r="C140" s="64">
        <v>332</v>
      </c>
      <c r="D140" s="64" t="s">
        <v>1053</v>
      </c>
      <c r="E140" s="235">
        <v>150</v>
      </c>
      <c r="F140" s="96">
        <v>3000</v>
      </c>
      <c r="G140" s="49">
        <f t="shared" si="2"/>
        <v>450000</v>
      </c>
    </row>
    <row r="141" spans="1:7" ht="16.5">
      <c r="A141" s="10">
        <v>39</v>
      </c>
      <c r="B141" s="168" t="s">
        <v>1109</v>
      </c>
      <c r="C141" s="64">
        <v>333</v>
      </c>
      <c r="D141" s="64" t="s">
        <v>1053</v>
      </c>
      <c r="E141" s="235">
        <v>150</v>
      </c>
      <c r="F141" s="96">
        <v>3000</v>
      </c>
      <c r="G141" s="49">
        <f t="shared" si="2"/>
        <v>450000</v>
      </c>
    </row>
    <row r="142" spans="1:7" ht="16.5">
      <c r="A142" s="10">
        <v>40</v>
      </c>
      <c r="B142" s="168" t="s">
        <v>1109</v>
      </c>
      <c r="C142" s="64" t="s">
        <v>1116</v>
      </c>
      <c r="D142" s="64" t="s">
        <v>1053</v>
      </c>
      <c r="E142" s="235">
        <v>150</v>
      </c>
      <c r="F142" s="96">
        <v>4000</v>
      </c>
      <c r="G142" s="49">
        <f t="shared" si="2"/>
        <v>600000</v>
      </c>
    </row>
    <row r="143" spans="1:7" ht="16.5">
      <c r="A143" s="10">
        <v>41</v>
      </c>
      <c r="B143" s="168" t="s">
        <v>1109</v>
      </c>
      <c r="C143" s="64">
        <v>473</v>
      </c>
      <c r="D143" s="64" t="s">
        <v>1053</v>
      </c>
      <c r="E143" s="235">
        <v>150</v>
      </c>
      <c r="F143" s="96">
        <v>4000</v>
      </c>
      <c r="G143" s="49">
        <f t="shared" si="2"/>
        <v>600000</v>
      </c>
    </row>
    <row r="144" spans="1:7" ht="16.5">
      <c r="A144" s="10">
        <v>42</v>
      </c>
      <c r="B144" s="74" t="s">
        <v>591</v>
      </c>
      <c r="C144" s="221"/>
      <c r="D144" s="72" t="s">
        <v>24</v>
      </c>
      <c r="E144" s="209">
        <v>100</v>
      </c>
      <c r="F144" s="96">
        <v>3800</v>
      </c>
      <c r="G144" s="49">
        <f t="shared" si="2"/>
        <v>380000</v>
      </c>
    </row>
    <row r="145" spans="1:7" ht="16.5">
      <c r="A145" s="10">
        <v>43</v>
      </c>
      <c r="B145" s="182" t="s">
        <v>593</v>
      </c>
      <c r="C145" s="181"/>
      <c r="D145" s="72" t="s">
        <v>24</v>
      </c>
      <c r="E145" s="209">
        <v>100</v>
      </c>
      <c r="F145" s="96">
        <v>1300</v>
      </c>
      <c r="G145" s="49">
        <f t="shared" si="2"/>
        <v>130000</v>
      </c>
    </row>
    <row r="146" spans="1:7" ht="16.5">
      <c r="A146" s="10">
        <v>44</v>
      </c>
      <c r="B146" s="65" t="s">
        <v>603</v>
      </c>
      <c r="C146" s="106"/>
      <c r="D146" s="207" t="s">
        <v>24</v>
      </c>
      <c r="E146" s="216">
        <v>60</v>
      </c>
      <c r="F146" s="96">
        <v>16000</v>
      </c>
      <c r="G146" s="49">
        <f t="shared" si="2"/>
        <v>960000</v>
      </c>
    </row>
    <row r="147" spans="1:7" ht="16.5">
      <c r="A147" s="10">
        <v>45</v>
      </c>
      <c r="B147" s="74" t="s">
        <v>1143</v>
      </c>
      <c r="C147" s="221" t="s">
        <v>338</v>
      </c>
      <c r="D147" s="114" t="s">
        <v>508</v>
      </c>
      <c r="E147" s="209">
        <v>12</v>
      </c>
      <c r="F147" s="96">
        <v>125000</v>
      </c>
      <c r="G147" s="49">
        <f t="shared" si="2"/>
        <v>1500000</v>
      </c>
    </row>
    <row r="148" spans="1:7" ht="16.5">
      <c r="A148" s="10"/>
      <c r="B148" s="74"/>
      <c r="C148" s="221"/>
      <c r="D148" s="114"/>
      <c r="E148" s="209"/>
      <c r="F148" s="97"/>
      <c r="G148" s="126">
        <f>SUM(G103:G147)</f>
        <v>64515000</v>
      </c>
    </row>
    <row r="149" spans="1:7" ht="16.5">
      <c r="A149" s="10"/>
      <c r="B149" s="74"/>
      <c r="C149" s="71"/>
      <c r="D149" s="79"/>
      <c r="E149" s="41"/>
      <c r="F149" s="51"/>
      <c r="G149" s="126">
        <f>G148+G102+G58</f>
        <v>222154000</v>
      </c>
    </row>
    <row r="241" spans="8:8">
      <c r="H241" t="s">
        <v>711</v>
      </c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5121" r:id="rId3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21" r:id="rId3"/>
      </mc:Fallback>
    </mc:AlternateContent>
    <mc:AlternateContent xmlns:mc="http://schemas.openxmlformats.org/markup-compatibility/2006">
      <mc:Choice Requires="x14">
        <oleObject progId="Equation.3" shapeId="5122" r:id="rId5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22" r:id="rId5"/>
      </mc:Fallback>
    </mc:AlternateContent>
    <mc:AlternateContent xmlns:mc="http://schemas.openxmlformats.org/markup-compatibility/2006">
      <mc:Choice Requires="x14">
        <oleObject progId="Equation.3" shapeId="5123" r:id="rId6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23" r:id="rId6"/>
      </mc:Fallback>
    </mc:AlternateContent>
    <mc:AlternateContent xmlns:mc="http://schemas.openxmlformats.org/markup-compatibility/2006">
      <mc:Choice Requires="x14">
        <oleObject progId="Equation.3" shapeId="5124" r:id="rId7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24" r:id="rId7"/>
      </mc:Fallback>
    </mc:AlternateContent>
    <mc:AlternateContent xmlns:mc="http://schemas.openxmlformats.org/markup-compatibility/2006">
      <mc:Choice Requires="x14">
        <oleObject progId="Equation.3" shapeId="5125" r:id="rId8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25" r:id="rId8"/>
      </mc:Fallback>
    </mc:AlternateContent>
    <mc:AlternateContent xmlns:mc="http://schemas.openxmlformats.org/markup-compatibility/2006">
      <mc:Choice Requires="x14">
        <oleObject progId="Equation.3" shapeId="5126" r:id="rId9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26" r:id="rId9"/>
      </mc:Fallback>
    </mc:AlternateContent>
    <mc:AlternateContent xmlns:mc="http://schemas.openxmlformats.org/markup-compatibility/2006">
      <mc:Choice Requires="x14">
        <oleObject progId="Equation.3" shapeId="5127" r:id="rId10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27" r:id="rId10"/>
      </mc:Fallback>
    </mc:AlternateContent>
    <mc:AlternateContent xmlns:mc="http://schemas.openxmlformats.org/markup-compatibility/2006">
      <mc:Choice Requires="x14">
        <oleObject progId="Equation.3" shapeId="5128" r:id="rId11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28" r:id="rId11"/>
      </mc:Fallback>
    </mc:AlternateContent>
    <mc:AlternateContent xmlns:mc="http://schemas.openxmlformats.org/markup-compatibility/2006">
      <mc:Choice Requires="x14">
        <oleObject progId="Equation.3" shapeId="5129" r:id="rId12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29" r:id="rId12"/>
      </mc:Fallback>
    </mc:AlternateContent>
    <mc:AlternateContent xmlns:mc="http://schemas.openxmlformats.org/markup-compatibility/2006">
      <mc:Choice Requires="x14">
        <oleObject progId="Equation.3" shapeId="5130" r:id="rId13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30" r:id="rId13"/>
      </mc:Fallback>
    </mc:AlternateContent>
    <mc:AlternateContent xmlns:mc="http://schemas.openxmlformats.org/markup-compatibility/2006">
      <mc:Choice Requires="x14">
        <oleObject progId="Equation.3" shapeId="5131" r:id="rId14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31" r:id="rId14"/>
      </mc:Fallback>
    </mc:AlternateContent>
    <mc:AlternateContent xmlns:mc="http://schemas.openxmlformats.org/markup-compatibility/2006">
      <mc:Choice Requires="x14">
        <oleObject progId="Equation.3" shapeId="5132" r:id="rId15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32" r:id="rId15"/>
      </mc:Fallback>
    </mc:AlternateContent>
    <mc:AlternateContent xmlns:mc="http://schemas.openxmlformats.org/markup-compatibility/2006">
      <mc:Choice Requires="x14">
        <oleObject progId="Equation.3" shapeId="5133" r:id="rId16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33" r:id="rId16"/>
      </mc:Fallback>
    </mc:AlternateContent>
    <mc:AlternateContent xmlns:mc="http://schemas.openxmlformats.org/markup-compatibility/2006">
      <mc:Choice Requires="x14">
        <oleObject progId="Equation.3" shapeId="5134" r:id="rId17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34" r:id="rId17"/>
      </mc:Fallback>
    </mc:AlternateContent>
    <mc:AlternateContent xmlns:mc="http://schemas.openxmlformats.org/markup-compatibility/2006">
      <mc:Choice Requires="x14">
        <oleObject progId="Equation.3" shapeId="5135" r:id="rId18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35" r:id="rId18"/>
      </mc:Fallback>
    </mc:AlternateContent>
    <mc:AlternateContent xmlns:mc="http://schemas.openxmlformats.org/markup-compatibility/2006">
      <mc:Choice Requires="x14">
        <oleObject progId="Equation.3" shapeId="5136" r:id="rId19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36" r:id="rId19"/>
      </mc:Fallback>
    </mc:AlternateContent>
    <mc:AlternateContent xmlns:mc="http://schemas.openxmlformats.org/markup-compatibility/2006">
      <mc:Choice Requires="x14">
        <oleObject progId="Equation.3" shapeId="5137" r:id="rId20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37" r:id="rId20"/>
      </mc:Fallback>
    </mc:AlternateContent>
    <mc:AlternateContent xmlns:mc="http://schemas.openxmlformats.org/markup-compatibility/2006">
      <mc:Choice Requires="x14">
        <oleObject progId="Equation.3" shapeId="5138" r:id="rId21">
          <objectPr defaultSize="0" autoPict="0" r:id="rId4">
            <anchor moveWithCells="1" siz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123825</xdr:colOff>
                <xdr:row>76</xdr:row>
                <xdr:rowOff>0</xdr:rowOff>
              </to>
            </anchor>
          </objectPr>
        </oleObject>
      </mc:Choice>
      <mc:Fallback>
        <oleObject progId="Equation.3" shapeId="5138" r:id="rId21"/>
      </mc:Fallback>
    </mc:AlternateContent>
    <mc:AlternateContent xmlns:mc="http://schemas.openxmlformats.org/markup-compatibility/2006">
      <mc:Choice Requires="x14">
        <oleObject progId="Equation.3" shapeId="5139" r:id="rId22">
          <objectPr defaultSize="0" autoPict="0" r:id="rId4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5139" r:id="rId22"/>
      </mc:Fallback>
    </mc:AlternateContent>
    <mc:AlternateContent xmlns:mc="http://schemas.openxmlformats.org/markup-compatibility/2006">
      <mc:Choice Requires="x14">
        <oleObject progId="Equation.3" shapeId="5140" r:id="rId23">
          <objectPr defaultSize="0" autoPict="0" r:id="rId4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5140" r:id="rId23"/>
      </mc:Fallback>
    </mc:AlternateContent>
    <mc:AlternateContent xmlns:mc="http://schemas.openxmlformats.org/markup-compatibility/2006">
      <mc:Choice Requires="x14">
        <oleObject progId="Equation.3" shapeId="5141" r:id="rId24">
          <objectPr defaultSize="0" autoPict="0" r:id="rId4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5141" r:id="rId24"/>
      </mc:Fallback>
    </mc:AlternateContent>
    <mc:AlternateContent xmlns:mc="http://schemas.openxmlformats.org/markup-compatibility/2006">
      <mc:Choice Requires="x14">
        <oleObject progId="Equation.3" shapeId="5142" r:id="rId25">
          <objectPr defaultSize="0" autoPict="0" r:id="rId26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42" r:id="rId25"/>
      </mc:Fallback>
    </mc:AlternateContent>
    <mc:AlternateContent xmlns:mc="http://schemas.openxmlformats.org/markup-compatibility/2006">
      <mc:Choice Requires="x14">
        <oleObject progId="Equation.3" shapeId="5143" r:id="rId27">
          <objectPr defaultSize="0" autoPict="0" r:id="rId4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5143" r:id="rId27"/>
      </mc:Fallback>
    </mc:AlternateContent>
    <mc:AlternateContent xmlns:mc="http://schemas.openxmlformats.org/markup-compatibility/2006">
      <mc:Choice Requires="x14">
        <oleObject progId="Equation.3" shapeId="5144" r:id="rId28">
          <objectPr defaultSize="0" autoPict="0" r:id="rId4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5144" r:id="rId28"/>
      </mc:Fallback>
    </mc:AlternateContent>
    <mc:AlternateContent xmlns:mc="http://schemas.openxmlformats.org/markup-compatibility/2006">
      <mc:Choice Requires="x14">
        <oleObject progId="Equation.3" shapeId="5145" r:id="rId29">
          <objectPr defaultSize="0" autoPict="0" r:id="rId4">
            <anchor moveWithCells="1" sizeWithCells="1">
              <from>
                <xdr:col>1</xdr:col>
                <xdr:colOff>0</xdr:colOff>
                <xdr:row>95</xdr:row>
                <xdr:rowOff>0</xdr:rowOff>
              </from>
              <to>
                <xdr:col>1</xdr:col>
                <xdr:colOff>123825</xdr:colOff>
                <xdr:row>95</xdr:row>
                <xdr:rowOff>0</xdr:rowOff>
              </to>
            </anchor>
          </objectPr>
        </oleObject>
      </mc:Choice>
      <mc:Fallback>
        <oleObject progId="Equation.3" shapeId="5145" r:id="rId29"/>
      </mc:Fallback>
    </mc:AlternateContent>
    <mc:AlternateContent xmlns:mc="http://schemas.openxmlformats.org/markup-compatibility/2006">
      <mc:Choice Requires="x14">
        <oleObject progId="Equation.3" shapeId="5146" r:id="rId30">
          <objectPr defaultSize="0" autoPict="0" r:id="rId26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46" r:id="rId30"/>
      </mc:Fallback>
    </mc:AlternateContent>
    <mc:AlternateContent xmlns:mc="http://schemas.openxmlformats.org/markup-compatibility/2006">
      <mc:Choice Requires="x14">
        <oleObject progId="Equation.3" shapeId="5147" r:id="rId31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47" r:id="rId31"/>
      </mc:Fallback>
    </mc:AlternateContent>
    <mc:AlternateContent xmlns:mc="http://schemas.openxmlformats.org/markup-compatibility/2006">
      <mc:Choice Requires="x14">
        <oleObject progId="Equation.3" shapeId="5148" r:id="rId32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48" r:id="rId32"/>
      </mc:Fallback>
    </mc:AlternateContent>
    <mc:AlternateContent xmlns:mc="http://schemas.openxmlformats.org/markup-compatibility/2006">
      <mc:Choice Requires="x14">
        <oleObject progId="Equation.3" shapeId="5149" r:id="rId33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49" r:id="rId33"/>
      </mc:Fallback>
    </mc:AlternateContent>
    <mc:AlternateContent xmlns:mc="http://schemas.openxmlformats.org/markup-compatibility/2006">
      <mc:Choice Requires="x14">
        <oleObject progId="Equation.3" shapeId="5150" r:id="rId34">
          <objectPr defaultSize="0" autoPict="0" r:id="rId26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0" r:id="rId34"/>
      </mc:Fallback>
    </mc:AlternateContent>
    <mc:AlternateContent xmlns:mc="http://schemas.openxmlformats.org/markup-compatibility/2006">
      <mc:Choice Requires="x14">
        <oleObject progId="Equation.3" shapeId="5151" r:id="rId35">
          <objectPr defaultSize="0" autoPict="0" r:id="rId26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1" r:id="rId35"/>
      </mc:Fallback>
    </mc:AlternateContent>
    <mc:AlternateContent xmlns:mc="http://schemas.openxmlformats.org/markup-compatibility/2006">
      <mc:Choice Requires="x14">
        <oleObject progId="Equation.3" shapeId="5152" r:id="rId36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2" r:id="rId36"/>
      </mc:Fallback>
    </mc:AlternateContent>
    <mc:AlternateContent xmlns:mc="http://schemas.openxmlformats.org/markup-compatibility/2006">
      <mc:Choice Requires="x14">
        <oleObject progId="Equation.3" shapeId="5153" r:id="rId37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3" r:id="rId37"/>
      </mc:Fallback>
    </mc:AlternateContent>
    <mc:AlternateContent xmlns:mc="http://schemas.openxmlformats.org/markup-compatibility/2006">
      <mc:Choice Requires="x14">
        <oleObject progId="Equation.3" shapeId="5154" r:id="rId38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4" r:id="rId38"/>
      </mc:Fallback>
    </mc:AlternateContent>
    <mc:AlternateContent xmlns:mc="http://schemas.openxmlformats.org/markup-compatibility/2006">
      <mc:Choice Requires="x14">
        <oleObject progId="Equation.3" shapeId="5155" r:id="rId39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5" r:id="rId39"/>
      </mc:Fallback>
    </mc:AlternateContent>
    <mc:AlternateContent xmlns:mc="http://schemas.openxmlformats.org/markup-compatibility/2006">
      <mc:Choice Requires="x14">
        <oleObject progId="Equation.3" shapeId="5156" r:id="rId40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6" r:id="rId40"/>
      </mc:Fallback>
    </mc:AlternateContent>
    <mc:AlternateContent xmlns:mc="http://schemas.openxmlformats.org/markup-compatibility/2006">
      <mc:Choice Requires="x14">
        <oleObject progId="Equation.3" shapeId="5157" r:id="rId41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7" r:id="rId41"/>
      </mc:Fallback>
    </mc:AlternateContent>
    <mc:AlternateContent xmlns:mc="http://schemas.openxmlformats.org/markup-compatibility/2006">
      <mc:Choice Requires="x14">
        <oleObject progId="Equation.3" shapeId="5158" r:id="rId42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8" r:id="rId42"/>
      </mc:Fallback>
    </mc:AlternateContent>
    <mc:AlternateContent xmlns:mc="http://schemas.openxmlformats.org/markup-compatibility/2006">
      <mc:Choice Requires="x14">
        <oleObject progId="Equation.3" shapeId="5159" r:id="rId43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59" r:id="rId43"/>
      </mc:Fallback>
    </mc:AlternateContent>
    <mc:AlternateContent xmlns:mc="http://schemas.openxmlformats.org/markup-compatibility/2006">
      <mc:Choice Requires="x14">
        <oleObject progId="Equation.3" shapeId="5160" r:id="rId44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60" r:id="rId44"/>
      </mc:Fallback>
    </mc:AlternateContent>
    <mc:AlternateContent xmlns:mc="http://schemas.openxmlformats.org/markup-compatibility/2006">
      <mc:Choice Requires="x14">
        <oleObject progId="Equation.3" shapeId="5161" r:id="rId45">
          <objectPr defaultSize="0" autoPict="0" r:id="rId26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61" r:id="rId45"/>
      </mc:Fallback>
    </mc:AlternateContent>
    <mc:AlternateContent xmlns:mc="http://schemas.openxmlformats.org/markup-compatibility/2006">
      <mc:Choice Requires="x14">
        <oleObject progId="Equation.3" shapeId="5162" r:id="rId46">
          <objectPr defaultSize="0" autoPict="0" r:id="rId4">
            <anchor moveWithCells="1" sizeWithCells="1">
              <from>
                <xdr:col>1</xdr:col>
                <xdr:colOff>0</xdr:colOff>
                <xdr:row>97</xdr:row>
                <xdr:rowOff>0</xdr:rowOff>
              </from>
              <to>
                <xdr:col>1</xdr:col>
                <xdr:colOff>123825</xdr:colOff>
                <xdr:row>97</xdr:row>
                <xdr:rowOff>0</xdr:rowOff>
              </to>
            </anchor>
          </objectPr>
        </oleObject>
      </mc:Choice>
      <mc:Fallback>
        <oleObject progId="Equation.3" shapeId="5162" r:id="rId46"/>
      </mc:Fallback>
    </mc:AlternateContent>
    <mc:AlternateContent xmlns:mc="http://schemas.openxmlformats.org/markup-compatibility/2006">
      <mc:Choice Requires="x14">
        <oleObject progId="Equation.3" shapeId="5163" r:id="rId47">
          <objectPr defaultSize="0" autoPict="0" r:id="rId26">
            <anchor moveWithCells="1" siz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123825</xdr:colOff>
                <xdr:row>94</xdr:row>
                <xdr:rowOff>0</xdr:rowOff>
              </to>
            </anchor>
          </objectPr>
        </oleObject>
      </mc:Choice>
      <mc:Fallback>
        <oleObject progId="Equation.3" shapeId="5163" r:id="rId47"/>
      </mc:Fallback>
    </mc:AlternateContent>
    <mc:AlternateContent xmlns:mc="http://schemas.openxmlformats.org/markup-compatibility/2006">
      <mc:Choice Requires="x14">
        <oleObject progId="Equation.3" shapeId="5164" r:id="rId48">
          <objectPr defaultSize="0" autoPict="0" r:id="rId26">
            <anchor moveWithCells="1" siz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123825</xdr:colOff>
                <xdr:row>94</xdr:row>
                <xdr:rowOff>0</xdr:rowOff>
              </to>
            </anchor>
          </objectPr>
        </oleObject>
      </mc:Choice>
      <mc:Fallback>
        <oleObject progId="Equation.3" shapeId="5164" r:id="rId48"/>
      </mc:Fallback>
    </mc:AlternateContent>
    <mc:AlternateContent xmlns:mc="http://schemas.openxmlformats.org/markup-compatibility/2006">
      <mc:Choice Requires="x14">
        <oleObject progId="Equation.3" shapeId="5165" r:id="rId49">
          <objectPr defaultSize="0" autoPict="0" r:id="rId4">
            <anchor moveWithCells="1" siz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57150</xdr:colOff>
                <xdr:row>94</xdr:row>
                <xdr:rowOff>0</xdr:rowOff>
              </to>
            </anchor>
          </objectPr>
        </oleObject>
      </mc:Choice>
      <mc:Fallback>
        <oleObject progId="Equation.3" shapeId="5165" r:id="rId49"/>
      </mc:Fallback>
    </mc:AlternateContent>
    <mc:AlternateContent xmlns:mc="http://schemas.openxmlformats.org/markup-compatibility/2006">
      <mc:Choice Requires="x14">
        <oleObject progId="Equation.3" shapeId="5166" r:id="rId50">
          <objectPr defaultSize="0" autoPict="0" r:id="rId26">
            <anchor moveWithCells="1" siz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114300</xdr:colOff>
                <xdr:row>94</xdr:row>
                <xdr:rowOff>0</xdr:rowOff>
              </to>
            </anchor>
          </objectPr>
        </oleObject>
      </mc:Choice>
      <mc:Fallback>
        <oleObject progId="Equation.3" shapeId="5166" r:id="rId50"/>
      </mc:Fallback>
    </mc:AlternateContent>
    <mc:AlternateContent xmlns:mc="http://schemas.openxmlformats.org/markup-compatibility/2006">
      <mc:Choice Requires="x14">
        <oleObject progId="Equation.3" shapeId="5167" r:id="rId51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67" r:id="rId51"/>
      </mc:Fallback>
    </mc:AlternateContent>
    <mc:AlternateContent xmlns:mc="http://schemas.openxmlformats.org/markup-compatibility/2006">
      <mc:Choice Requires="x14">
        <oleObject progId="Equation.3" shapeId="5168" r:id="rId52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68" r:id="rId52"/>
      </mc:Fallback>
    </mc:AlternateContent>
    <mc:AlternateContent xmlns:mc="http://schemas.openxmlformats.org/markup-compatibility/2006">
      <mc:Choice Requires="x14">
        <oleObject progId="Equation.3" shapeId="5169" r:id="rId53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69" r:id="rId53"/>
      </mc:Fallback>
    </mc:AlternateContent>
    <mc:AlternateContent xmlns:mc="http://schemas.openxmlformats.org/markup-compatibility/2006">
      <mc:Choice Requires="x14">
        <oleObject progId="Equation.3" shapeId="5170" r:id="rId54">
          <objectPr defaultSize="0" autoPict="0" r:id="rId26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0" r:id="rId54"/>
      </mc:Fallback>
    </mc:AlternateContent>
    <mc:AlternateContent xmlns:mc="http://schemas.openxmlformats.org/markup-compatibility/2006">
      <mc:Choice Requires="x14">
        <oleObject progId="Equation.3" shapeId="5171" r:id="rId55">
          <objectPr defaultSize="0" autoPict="0" r:id="rId26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1" r:id="rId55"/>
      </mc:Fallback>
    </mc:AlternateContent>
    <mc:AlternateContent xmlns:mc="http://schemas.openxmlformats.org/markup-compatibility/2006">
      <mc:Choice Requires="x14">
        <oleObject progId="Equation.3" shapeId="5172" r:id="rId56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2" r:id="rId56"/>
      </mc:Fallback>
    </mc:AlternateContent>
    <mc:AlternateContent xmlns:mc="http://schemas.openxmlformats.org/markup-compatibility/2006">
      <mc:Choice Requires="x14">
        <oleObject progId="Equation.3" shapeId="5173" r:id="rId57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3" r:id="rId57"/>
      </mc:Fallback>
    </mc:AlternateContent>
    <mc:AlternateContent xmlns:mc="http://schemas.openxmlformats.org/markup-compatibility/2006">
      <mc:Choice Requires="x14">
        <oleObject progId="Equation.3" shapeId="5174" r:id="rId58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4" r:id="rId58"/>
      </mc:Fallback>
    </mc:AlternateContent>
    <mc:AlternateContent xmlns:mc="http://schemas.openxmlformats.org/markup-compatibility/2006">
      <mc:Choice Requires="x14">
        <oleObject progId="Equation.3" shapeId="5175" r:id="rId59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5" r:id="rId59"/>
      </mc:Fallback>
    </mc:AlternateContent>
    <mc:AlternateContent xmlns:mc="http://schemas.openxmlformats.org/markup-compatibility/2006">
      <mc:Choice Requires="x14">
        <oleObject progId="Equation.3" shapeId="5176" r:id="rId60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6" r:id="rId60"/>
      </mc:Fallback>
    </mc:AlternateContent>
    <mc:AlternateContent xmlns:mc="http://schemas.openxmlformats.org/markup-compatibility/2006">
      <mc:Choice Requires="x14">
        <oleObject progId="Equation.3" shapeId="5177" r:id="rId61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7" r:id="rId61"/>
      </mc:Fallback>
    </mc:AlternateContent>
    <mc:AlternateContent xmlns:mc="http://schemas.openxmlformats.org/markup-compatibility/2006">
      <mc:Choice Requires="x14">
        <oleObject progId="Equation.3" shapeId="5178" r:id="rId62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8" r:id="rId62"/>
      </mc:Fallback>
    </mc:AlternateContent>
    <mc:AlternateContent xmlns:mc="http://schemas.openxmlformats.org/markup-compatibility/2006">
      <mc:Choice Requires="x14">
        <oleObject progId="Equation.3" shapeId="5179" r:id="rId63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79" r:id="rId63"/>
      </mc:Fallback>
    </mc:AlternateContent>
    <mc:AlternateContent xmlns:mc="http://schemas.openxmlformats.org/markup-compatibility/2006">
      <mc:Choice Requires="x14">
        <oleObject progId="Equation.3" shapeId="5180" r:id="rId64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80" r:id="rId64"/>
      </mc:Fallback>
    </mc:AlternateContent>
    <mc:AlternateContent xmlns:mc="http://schemas.openxmlformats.org/markup-compatibility/2006">
      <mc:Choice Requires="x14">
        <oleObject progId="Equation.3" shapeId="5181" r:id="rId65">
          <objectPr defaultSize="0" autoPict="0" r:id="rId26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81" r:id="rId65"/>
      </mc:Fallback>
    </mc:AlternateContent>
    <mc:AlternateContent xmlns:mc="http://schemas.openxmlformats.org/markup-compatibility/2006">
      <mc:Choice Requires="x14">
        <oleObject progId="Equation.3" shapeId="5182" r:id="rId66">
          <objectPr defaultSize="0" autoPict="0" r:id="rId4">
            <anchor moveWithCells="1" sizeWithCells="1">
              <from>
                <xdr:col>1</xdr:col>
                <xdr:colOff>0</xdr:colOff>
                <xdr:row>123</xdr:row>
                <xdr:rowOff>0</xdr:rowOff>
              </from>
              <to>
                <xdr:col>1</xdr:col>
                <xdr:colOff>123825</xdr:colOff>
                <xdr:row>123</xdr:row>
                <xdr:rowOff>0</xdr:rowOff>
              </to>
            </anchor>
          </objectPr>
        </oleObject>
      </mc:Choice>
      <mc:Fallback>
        <oleObject progId="Equation.3" shapeId="5182" r:id="rId66"/>
      </mc:Fallback>
    </mc:AlternateContent>
    <mc:AlternateContent xmlns:mc="http://schemas.openxmlformats.org/markup-compatibility/2006">
      <mc:Choice Requires="x14">
        <oleObject progId="Equation.3" shapeId="5183" r:id="rId67">
          <objectPr defaultSize="0" autoPict="0" r:id="rId26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183" r:id="rId67"/>
      </mc:Fallback>
    </mc:AlternateContent>
    <mc:AlternateContent xmlns:mc="http://schemas.openxmlformats.org/markup-compatibility/2006">
      <mc:Choice Requires="x14">
        <oleObject progId="Equation.3" shapeId="5184" r:id="rId68">
          <objectPr defaultSize="0" autoPict="0" r:id="rId26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184" r:id="rId68"/>
      </mc:Fallback>
    </mc:AlternateContent>
    <mc:AlternateContent xmlns:mc="http://schemas.openxmlformats.org/markup-compatibility/2006">
      <mc:Choice Requires="x14">
        <oleObject progId="Equation.3" shapeId="5185" r:id="rId69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85" r:id="rId69"/>
      </mc:Fallback>
    </mc:AlternateContent>
    <mc:AlternateContent xmlns:mc="http://schemas.openxmlformats.org/markup-compatibility/2006">
      <mc:Choice Requires="x14">
        <oleObject progId="Equation.3" shapeId="5186" r:id="rId70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86" r:id="rId70"/>
      </mc:Fallback>
    </mc:AlternateContent>
    <mc:AlternateContent xmlns:mc="http://schemas.openxmlformats.org/markup-compatibility/2006">
      <mc:Choice Requires="x14">
        <oleObject progId="Equation.3" shapeId="5187" r:id="rId71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87" r:id="rId71"/>
      </mc:Fallback>
    </mc:AlternateContent>
    <mc:AlternateContent xmlns:mc="http://schemas.openxmlformats.org/markup-compatibility/2006">
      <mc:Choice Requires="x14">
        <oleObject progId="Equation.3" shapeId="5188" r:id="rId72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88" r:id="rId72"/>
      </mc:Fallback>
    </mc:AlternateContent>
    <mc:AlternateContent xmlns:mc="http://schemas.openxmlformats.org/markup-compatibility/2006">
      <mc:Choice Requires="x14">
        <oleObject progId="Equation.3" shapeId="5189" r:id="rId73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89" r:id="rId73"/>
      </mc:Fallback>
    </mc:AlternateContent>
    <mc:AlternateContent xmlns:mc="http://schemas.openxmlformats.org/markup-compatibility/2006">
      <mc:Choice Requires="x14">
        <oleObject progId="Equation.3" shapeId="5190" r:id="rId74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90" r:id="rId74"/>
      </mc:Fallback>
    </mc:AlternateContent>
    <mc:AlternateContent xmlns:mc="http://schemas.openxmlformats.org/markup-compatibility/2006">
      <mc:Choice Requires="x14">
        <oleObject progId="Equation.3" shapeId="5191" r:id="rId75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91" r:id="rId75"/>
      </mc:Fallback>
    </mc:AlternateContent>
    <mc:AlternateContent xmlns:mc="http://schemas.openxmlformats.org/markup-compatibility/2006">
      <mc:Choice Requires="x14">
        <oleObject progId="Equation.3" shapeId="5192" r:id="rId76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92" r:id="rId76"/>
      </mc:Fallback>
    </mc:AlternateContent>
    <mc:AlternateContent xmlns:mc="http://schemas.openxmlformats.org/markup-compatibility/2006">
      <mc:Choice Requires="x14">
        <oleObject progId="Equation.3" shapeId="5193" r:id="rId77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193" r:id="rId77"/>
      </mc:Fallback>
    </mc:AlternateContent>
    <mc:AlternateContent xmlns:mc="http://schemas.openxmlformats.org/markup-compatibility/2006">
      <mc:Choice Requires="x14">
        <oleObject progId="Equation.3" shapeId="5194" r:id="rId78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194" r:id="rId78"/>
      </mc:Fallback>
    </mc:AlternateContent>
    <mc:AlternateContent xmlns:mc="http://schemas.openxmlformats.org/markup-compatibility/2006">
      <mc:Choice Requires="x14">
        <oleObject progId="Equation.3" shapeId="5195" r:id="rId79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195" r:id="rId79"/>
      </mc:Fallback>
    </mc:AlternateContent>
    <mc:AlternateContent xmlns:mc="http://schemas.openxmlformats.org/markup-compatibility/2006">
      <mc:Choice Requires="x14">
        <oleObject progId="Equation.3" shapeId="5196" r:id="rId80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196" r:id="rId80"/>
      </mc:Fallback>
    </mc:AlternateContent>
    <mc:AlternateContent xmlns:mc="http://schemas.openxmlformats.org/markup-compatibility/2006">
      <mc:Choice Requires="x14">
        <oleObject progId="Equation.3" shapeId="5197" r:id="rId81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97" r:id="rId81"/>
      </mc:Fallback>
    </mc:AlternateContent>
    <mc:AlternateContent xmlns:mc="http://schemas.openxmlformats.org/markup-compatibility/2006">
      <mc:Choice Requires="x14">
        <oleObject progId="Equation.3" shapeId="5198" r:id="rId82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98" r:id="rId82"/>
      </mc:Fallback>
    </mc:AlternateContent>
    <mc:AlternateContent xmlns:mc="http://schemas.openxmlformats.org/markup-compatibility/2006">
      <mc:Choice Requires="x14">
        <oleObject progId="Equation.3" shapeId="5199" r:id="rId83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199" r:id="rId83"/>
      </mc:Fallback>
    </mc:AlternateContent>
    <mc:AlternateContent xmlns:mc="http://schemas.openxmlformats.org/markup-compatibility/2006">
      <mc:Choice Requires="x14">
        <oleObject progId="Equation.3" shapeId="5200" r:id="rId84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00" r:id="rId84"/>
      </mc:Fallback>
    </mc:AlternateContent>
    <mc:AlternateContent xmlns:mc="http://schemas.openxmlformats.org/markup-compatibility/2006">
      <mc:Choice Requires="x14">
        <oleObject progId="Equation.3" shapeId="5201" r:id="rId85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01" r:id="rId85"/>
      </mc:Fallback>
    </mc:AlternateContent>
    <mc:AlternateContent xmlns:mc="http://schemas.openxmlformats.org/markup-compatibility/2006">
      <mc:Choice Requires="x14">
        <oleObject progId="Equation.3" shapeId="5202" r:id="rId86">
          <objectPr defaultSize="0" autoPict="0" r:id="rId26">
            <anchor moveWithCells="1" siz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123825</xdr:colOff>
                <xdr:row>94</xdr:row>
                <xdr:rowOff>0</xdr:rowOff>
              </to>
            </anchor>
          </objectPr>
        </oleObject>
      </mc:Choice>
      <mc:Fallback>
        <oleObject progId="Equation.3" shapeId="5202" r:id="rId86"/>
      </mc:Fallback>
    </mc:AlternateContent>
    <mc:AlternateContent xmlns:mc="http://schemas.openxmlformats.org/markup-compatibility/2006">
      <mc:Choice Requires="x14">
        <oleObject progId="Equation.3" shapeId="5203" r:id="rId87">
          <objectPr defaultSize="0" autoPict="0" r:id="rId26">
            <anchor moveWithCells="1" siz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123825</xdr:colOff>
                <xdr:row>94</xdr:row>
                <xdr:rowOff>0</xdr:rowOff>
              </to>
            </anchor>
          </objectPr>
        </oleObject>
      </mc:Choice>
      <mc:Fallback>
        <oleObject progId="Equation.3" shapeId="5203" r:id="rId87"/>
      </mc:Fallback>
    </mc:AlternateContent>
    <mc:AlternateContent xmlns:mc="http://schemas.openxmlformats.org/markup-compatibility/2006">
      <mc:Choice Requires="x14">
        <oleObject progId="Equation.3" shapeId="5204" r:id="rId88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04" r:id="rId88"/>
      </mc:Fallback>
    </mc:AlternateContent>
    <mc:AlternateContent xmlns:mc="http://schemas.openxmlformats.org/markup-compatibility/2006">
      <mc:Choice Requires="x14">
        <oleObject progId="Equation.3" shapeId="5205" r:id="rId89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05" r:id="rId89"/>
      </mc:Fallback>
    </mc:AlternateContent>
    <mc:AlternateContent xmlns:mc="http://schemas.openxmlformats.org/markup-compatibility/2006">
      <mc:Choice Requires="x14">
        <oleObject progId="Equation.3" shapeId="5206" r:id="rId90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06" r:id="rId90"/>
      </mc:Fallback>
    </mc:AlternateContent>
    <mc:AlternateContent xmlns:mc="http://schemas.openxmlformats.org/markup-compatibility/2006">
      <mc:Choice Requires="x14">
        <oleObject progId="Equation.3" shapeId="5207" r:id="rId91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07" r:id="rId91"/>
      </mc:Fallback>
    </mc:AlternateContent>
    <mc:AlternateContent xmlns:mc="http://schemas.openxmlformats.org/markup-compatibility/2006">
      <mc:Choice Requires="x14">
        <oleObject progId="Equation.3" shapeId="5208" r:id="rId92">
          <objectPr defaultSize="0" autoPict="0" r:id="rId26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08" r:id="rId92"/>
      </mc:Fallback>
    </mc:AlternateContent>
    <mc:AlternateContent xmlns:mc="http://schemas.openxmlformats.org/markup-compatibility/2006">
      <mc:Choice Requires="x14">
        <oleObject progId="Equation.3" shapeId="5209" r:id="rId93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09" r:id="rId93"/>
      </mc:Fallback>
    </mc:AlternateContent>
    <mc:AlternateContent xmlns:mc="http://schemas.openxmlformats.org/markup-compatibility/2006">
      <mc:Choice Requires="x14">
        <oleObject progId="Equation.3" shapeId="5210" r:id="rId94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10" r:id="rId94"/>
      </mc:Fallback>
    </mc:AlternateContent>
    <mc:AlternateContent xmlns:mc="http://schemas.openxmlformats.org/markup-compatibility/2006">
      <mc:Choice Requires="x14">
        <oleObject progId="Equation.3" shapeId="5211" r:id="rId95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11" r:id="rId95"/>
      </mc:Fallback>
    </mc:AlternateContent>
    <mc:AlternateContent xmlns:mc="http://schemas.openxmlformats.org/markup-compatibility/2006">
      <mc:Choice Requires="x14">
        <oleObject progId="Equation.3" shapeId="5212" r:id="rId96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12" r:id="rId96"/>
      </mc:Fallback>
    </mc:AlternateContent>
    <mc:AlternateContent xmlns:mc="http://schemas.openxmlformats.org/markup-compatibility/2006">
      <mc:Choice Requires="x14">
        <oleObject progId="Equation.3" shapeId="5213" r:id="rId97">
          <objectPr defaultSize="0" autoPict="0" r:id="rId26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13" r:id="rId97"/>
      </mc:Fallback>
    </mc:AlternateContent>
    <mc:AlternateContent xmlns:mc="http://schemas.openxmlformats.org/markup-compatibility/2006">
      <mc:Choice Requires="x14">
        <oleObject progId="Equation.3" shapeId="5214" r:id="rId98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14" r:id="rId98"/>
      </mc:Fallback>
    </mc:AlternateContent>
    <mc:AlternateContent xmlns:mc="http://schemas.openxmlformats.org/markup-compatibility/2006">
      <mc:Choice Requires="x14">
        <oleObject progId="Equation.3" shapeId="5215" r:id="rId99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15" r:id="rId99"/>
      </mc:Fallback>
    </mc:AlternateContent>
    <mc:AlternateContent xmlns:mc="http://schemas.openxmlformats.org/markup-compatibility/2006">
      <mc:Choice Requires="x14">
        <oleObject progId="Equation.3" shapeId="5216" r:id="rId100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16" r:id="rId100"/>
      </mc:Fallback>
    </mc:AlternateContent>
    <mc:AlternateContent xmlns:mc="http://schemas.openxmlformats.org/markup-compatibility/2006">
      <mc:Choice Requires="x14">
        <oleObject progId="Equation.3" shapeId="5217" r:id="rId101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17" r:id="rId101"/>
      </mc:Fallback>
    </mc:AlternateContent>
    <mc:AlternateContent xmlns:mc="http://schemas.openxmlformats.org/markup-compatibility/2006">
      <mc:Choice Requires="x14">
        <oleObject progId="Equation.3" shapeId="5218" r:id="rId102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18" r:id="rId102"/>
      </mc:Fallback>
    </mc:AlternateContent>
    <mc:AlternateContent xmlns:mc="http://schemas.openxmlformats.org/markup-compatibility/2006">
      <mc:Choice Requires="x14">
        <oleObject progId="Equation.3" shapeId="5219" r:id="rId103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19" r:id="rId103"/>
      </mc:Fallback>
    </mc:AlternateContent>
    <mc:AlternateContent xmlns:mc="http://schemas.openxmlformats.org/markup-compatibility/2006">
      <mc:Choice Requires="x14">
        <oleObject progId="Equation.3" shapeId="5220" r:id="rId104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0" r:id="rId104"/>
      </mc:Fallback>
    </mc:AlternateContent>
    <mc:AlternateContent xmlns:mc="http://schemas.openxmlformats.org/markup-compatibility/2006">
      <mc:Choice Requires="x14">
        <oleObject progId="Equation.3" shapeId="5221" r:id="rId105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1" r:id="rId105"/>
      </mc:Fallback>
    </mc:AlternateContent>
    <mc:AlternateContent xmlns:mc="http://schemas.openxmlformats.org/markup-compatibility/2006">
      <mc:Choice Requires="x14">
        <oleObject progId="Equation.3" shapeId="5222" r:id="rId106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2" r:id="rId106"/>
      </mc:Fallback>
    </mc:AlternateContent>
    <mc:AlternateContent xmlns:mc="http://schemas.openxmlformats.org/markup-compatibility/2006">
      <mc:Choice Requires="x14">
        <oleObject progId="Equation.3" shapeId="5223" r:id="rId107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3" r:id="rId107"/>
      </mc:Fallback>
    </mc:AlternateContent>
    <mc:AlternateContent xmlns:mc="http://schemas.openxmlformats.org/markup-compatibility/2006">
      <mc:Choice Requires="x14">
        <oleObject progId="Equation.3" shapeId="5224" r:id="rId108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4" r:id="rId108"/>
      </mc:Fallback>
    </mc:AlternateContent>
    <mc:AlternateContent xmlns:mc="http://schemas.openxmlformats.org/markup-compatibility/2006">
      <mc:Choice Requires="x14">
        <oleObject progId="Equation.3" shapeId="5225" r:id="rId109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5" r:id="rId109"/>
      </mc:Fallback>
    </mc:AlternateContent>
    <mc:AlternateContent xmlns:mc="http://schemas.openxmlformats.org/markup-compatibility/2006">
      <mc:Choice Requires="x14">
        <oleObject progId="Equation.3" shapeId="5226" r:id="rId110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6" r:id="rId110"/>
      </mc:Fallback>
    </mc:AlternateContent>
    <mc:AlternateContent xmlns:mc="http://schemas.openxmlformats.org/markup-compatibility/2006">
      <mc:Choice Requires="x14">
        <oleObject progId="Equation.3" shapeId="5227" r:id="rId111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7" r:id="rId111"/>
      </mc:Fallback>
    </mc:AlternateContent>
    <mc:AlternateContent xmlns:mc="http://schemas.openxmlformats.org/markup-compatibility/2006">
      <mc:Choice Requires="x14">
        <oleObject progId="Equation.3" shapeId="5228" r:id="rId112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8" r:id="rId112"/>
      </mc:Fallback>
    </mc:AlternateContent>
    <mc:AlternateContent xmlns:mc="http://schemas.openxmlformats.org/markup-compatibility/2006">
      <mc:Choice Requires="x14">
        <oleObject progId="Equation.3" shapeId="5229" r:id="rId113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29" r:id="rId113"/>
      </mc:Fallback>
    </mc:AlternateContent>
    <mc:AlternateContent xmlns:mc="http://schemas.openxmlformats.org/markup-compatibility/2006">
      <mc:Choice Requires="x14">
        <oleObject progId="Equation.3" shapeId="5230" r:id="rId114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30" r:id="rId114"/>
      </mc:Fallback>
    </mc:AlternateContent>
    <mc:AlternateContent xmlns:mc="http://schemas.openxmlformats.org/markup-compatibility/2006">
      <mc:Choice Requires="x14">
        <oleObject progId="Equation.3" shapeId="5231" r:id="rId115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31" r:id="rId115"/>
      </mc:Fallback>
    </mc:AlternateContent>
    <mc:AlternateContent xmlns:mc="http://schemas.openxmlformats.org/markup-compatibility/2006">
      <mc:Choice Requires="x14">
        <oleObject progId="Equation.3" shapeId="5232" r:id="rId116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32" r:id="rId116"/>
      </mc:Fallback>
    </mc:AlternateContent>
    <mc:AlternateContent xmlns:mc="http://schemas.openxmlformats.org/markup-compatibility/2006">
      <mc:Choice Requires="x14">
        <oleObject progId="Equation.3" shapeId="5233" r:id="rId117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33" r:id="rId117"/>
      </mc:Fallback>
    </mc:AlternateContent>
    <mc:AlternateContent xmlns:mc="http://schemas.openxmlformats.org/markup-compatibility/2006">
      <mc:Choice Requires="x14">
        <oleObject progId="Equation.3" shapeId="5234" r:id="rId118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34" r:id="rId118"/>
      </mc:Fallback>
    </mc:AlternateContent>
    <mc:AlternateContent xmlns:mc="http://schemas.openxmlformats.org/markup-compatibility/2006">
      <mc:Choice Requires="x14">
        <oleObject progId="Equation.3" shapeId="5235" r:id="rId119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35" r:id="rId119"/>
      </mc:Fallback>
    </mc:AlternateContent>
    <mc:AlternateContent xmlns:mc="http://schemas.openxmlformats.org/markup-compatibility/2006">
      <mc:Choice Requires="x14">
        <oleObject progId="Equation.3" shapeId="5236" r:id="rId120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36" r:id="rId120"/>
      </mc:Fallback>
    </mc:AlternateContent>
    <mc:AlternateContent xmlns:mc="http://schemas.openxmlformats.org/markup-compatibility/2006">
      <mc:Choice Requires="x14">
        <oleObject progId="Equation.3" shapeId="5237" r:id="rId121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37" r:id="rId121"/>
      </mc:Fallback>
    </mc:AlternateContent>
    <mc:AlternateContent xmlns:mc="http://schemas.openxmlformats.org/markup-compatibility/2006">
      <mc:Choice Requires="x14">
        <oleObject progId="Equation.3" shapeId="5238" r:id="rId122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38" r:id="rId122"/>
      </mc:Fallback>
    </mc:AlternateContent>
    <mc:AlternateContent xmlns:mc="http://schemas.openxmlformats.org/markup-compatibility/2006">
      <mc:Choice Requires="x14">
        <oleObject progId="Equation.3" shapeId="5239" r:id="rId123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39" r:id="rId123"/>
      </mc:Fallback>
    </mc:AlternateContent>
    <mc:AlternateContent xmlns:mc="http://schemas.openxmlformats.org/markup-compatibility/2006">
      <mc:Choice Requires="x14">
        <oleObject progId="Equation.3" shapeId="5240" r:id="rId124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40" r:id="rId124"/>
      </mc:Fallback>
    </mc:AlternateContent>
    <mc:AlternateContent xmlns:mc="http://schemas.openxmlformats.org/markup-compatibility/2006">
      <mc:Choice Requires="x14">
        <oleObject progId="Equation.3" shapeId="5241" r:id="rId125">
          <objectPr defaultSize="0" autoPict="0" r:id="rId26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41" r:id="rId125"/>
      </mc:Fallback>
    </mc:AlternateContent>
    <mc:AlternateContent xmlns:mc="http://schemas.openxmlformats.org/markup-compatibility/2006">
      <mc:Choice Requires="x14">
        <oleObject progId="Equation.3" shapeId="5242" r:id="rId126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42" r:id="rId126"/>
      </mc:Fallback>
    </mc:AlternateContent>
    <mc:AlternateContent xmlns:mc="http://schemas.openxmlformats.org/markup-compatibility/2006">
      <mc:Choice Requires="x14">
        <oleObject progId="Equation.3" shapeId="5243" r:id="rId127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43" r:id="rId127"/>
      </mc:Fallback>
    </mc:AlternateContent>
    <mc:AlternateContent xmlns:mc="http://schemas.openxmlformats.org/markup-compatibility/2006">
      <mc:Choice Requires="x14">
        <oleObject progId="Equation.3" shapeId="5244" r:id="rId128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44" r:id="rId128"/>
      </mc:Fallback>
    </mc:AlternateContent>
    <mc:AlternateContent xmlns:mc="http://schemas.openxmlformats.org/markup-compatibility/2006">
      <mc:Choice Requires="x14">
        <oleObject progId="Equation.3" shapeId="5245" r:id="rId129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45" r:id="rId129"/>
      </mc:Fallback>
    </mc:AlternateContent>
    <mc:AlternateContent xmlns:mc="http://schemas.openxmlformats.org/markup-compatibility/2006">
      <mc:Choice Requires="x14">
        <oleObject progId="Equation.3" shapeId="5246" r:id="rId130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46" r:id="rId130"/>
      </mc:Fallback>
    </mc:AlternateContent>
    <mc:AlternateContent xmlns:mc="http://schemas.openxmlformats.org/markup-compatibility/2006">
      <mc:Choice Requires="x14">
        <oleObject progId="Equation.3" shapeId="5247" r:id="rId131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47" r:id="rId131"/>
      </mc:Fallback>
    </mc:AlternateContent>
    <mc:AlternateContent xmlns:mc="http://schemas.openxmlformats.org/markup-compatibility/2006">
      <mc:Choice Requires="x14">
        <oleObject progId="Equation.3" shapeId="5248" r:id="rId132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48" r:id="rId132"/>
      </mc:Fallback>
    </mc:AlternateContent>
    <mc:AlternateContent xmlns:mc="http://schemas.openxmlformats.org/markup-compatibility/2006">
      <mc:Choice Requires="x14">
        <oleObject progId="Equation.3" shapeId="5249" r:id="rId133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49" r:id="rId133"/>
      </mc:Fallback>
    </mc:AlternateContent>
    <mc:AlternateContent xmlns:mc="http://schemas.openxmlformats.org/markup-compatibility/2006">
      <mc:Choice Requires="x14">
        <oleObject progId="Equation.3" shapeId="5250" r:id="rId134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50" r:id="rId134"/>
      </mc:Fallback>
    </mc:AlternateContent>
    <mc:AlternateContent xmlns:mc="http://schemas.openxmlformats.org/markup-compatibility/2006">
      <mc:Choice Requires="x14">
        <oleObject progId="Equation.3" shapeId="5251" r:id="rId135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51" r:id="rId135"/>
      </mc:Fallback>
    </mc:AlternateContent>
    <mc:AlternateContent xmlns:mc="http://schemas.openxmlformats.org/markup-compatibility/2006">
      <mc:Choice Requires="x14">
        <oleObject progId="Equation.3" shapeId="5252" r:id="rId136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52" r:id="rId136"/>
      </mc:Fallback>
    </mc:AlternateContent>
    <mc:AlternateContent xmlns:mc="http://schemas.openxmlformats.org/markup-compatibility/2006">
      <mc:Choice Requires="x14">
        <oleObject progId="Equation.3" shapeId="5253" r:id="rId137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53" r:id="rId137"/>
      </mc:Fallback>
    </mc:AlternateContent>
    <mc:AlternateContent xmlns:mc="http://schemas.openxmlformats.org/markup-compatibility/2006">
      <mc:Choice Requires="x14">
        <oleObject progId="Equation.3" shapeId="5254" r:id="rId138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54" r:id="rId138"/>
      </mc:Fallback>
    </mc:AlternateContent>
    <mc:AlternateContent xmlns:mc="http://schemas.openxmlformats.org/markup-compatibility/2006">
      <mc:Choice Requires="x14">
        <oleObject progId="Equation.3" shapeId="5255" r:id="rId139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55" r:id="rId139"/>
      </mc:Fallback>
    </mc:AlternateContent>
    <mc:AlternateContent xmlns:mc="http://schemas.openxmlformats.org/markup-compatibility/2006">
      <mc:Choice Requires="x14">
        <oleObject progId="Equation.3" shapeId="5256" r:id="rId140">
          <objectPr defaultSize="0" autoPict="0" r:id="rId4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56" r:id="rId140"/>
      </mc:Fallback>
    </mc:AlternateContent>
    <mc:AlternateContent xmlns:mc="http://schemas.openxmlformats.org/markup-compatibility/2006">
      <mc:Choice Requires="x14">
        <oleObject progId="Equation.3" shapeId="5257" r:id="rId141">
          <objectPr defaultSize="0" autoPict="0" r:id="rId4">
            <anchor moveWithCells="1" siz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57150</xdr:colOff>
                <xdr:row>94</xdr:row>
                <xdr:rowOff>0</xdr:rowOff>
              </to>
            </anchor>
          </objectPr>
        </oleObject>
      </mc:Choice>
      <mc:Fallback>
        <oleObject progId="Equation.3" shapeId="5257" r:id="rId141"/>
      </mc:Fallback>
    </mc:AlternateContent>
    <mc:AlternateContent xmlns:mc="http://schemas.openxmlformats.org/markup-compatibility/2006">
      <mc:Choice Requires="x14">
        <oleObject progId="Equation.3" shapeId="5258" r:id="rId142">
          <objectPr defaultSize="0" autoPict="0" r:id="rId26">
            <anchor moveWithCells="1" sizeWithCells="1">
              <from>
                <xdr:col>1</xdr:col>
                <xdr:colOff>0</xdr:colOff>
                <xdr:row>94</xdr:row>
                <xdr:rowOff>0</xdr:rowOff>
              </from>
              <to>
                <xdr:col>1</xdr:col>
                <xdr:colOff>114300</xdr:colOff>
                <xdr:row>94</xdr:row>
                <xdr:rowOff>0</xdr:rowOff>
              </to>
            </anchor>
          </objectPr>
        </oleObject>
      </mc:Choice>
      <mc:Fallback>
        <oleObject progId="Equation.3" shapeId="5258" r:id="rId142"/>
      </mc:Fallback>
    </mc:AlternateContent>
    <mc:AlternateContent xmlns:mc="http://schemas.openxmlformats.org/markup-compatibility/2006">
      <mc:Choice Requires="x14">
        <oleObject progId="Equation.3" shapeId="5259" r:id="rId143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59" r:id="rId143"/>
      </mc:Fallback>
    </mc:AlternateContent>
    <mc:AlternateContent xmlns:mc="http://schemas.openxmlformats.org/markup-compatibility/2006">
      <mc:Choice Requires="x14">
        <oleObject progId="Equation.3" shapeId="5260" r:id="rId144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0" r:id="rId144"/>
      </mc:Fallback>
    </mc:AlternateContent>
    <mc:AlternateContent xmlns:mc="http://schemas.openxmlformats.org/markup-compatibility/2006">
      <mc:Choice Requires="x14">
        <oleObject progId="Equation.3" shapeId="5261" r:id="rId145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1" r:id="rId145"/>
      </mc:Fallback>
    </mc:AlternateContent>
    <mc:AlternateContent xmlns:mc="http://schemas.openxmlformats.org/markup-compatibility/2006">
      <mc:Choice Requires="x14">
        <oleObject progId="Equation.3" shapeId="5262" r:id="rId146">
          <objectPr defaultSize="0" autoPict="0" r:id="rId26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2" r:id="rId146"/>
      </mc:Fallback>
    </mc:AlternateContent>
    <mc:AlternateContent xmlns:mc="http://schemas.openxmlformats.org/markup-compatibility/2006">
      <mc:Choice Requires="x14">
        <oleObject progId="Equation.3" shapeId="5263" r:id="rId147">
          <objectPr defaultSize="0" autoPict="0" r:id="rId26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3" r:id="rId147"/>
      </mc:Fallback>
    </mc:AlternateContent>
    <mc:AlternateContent xmlns:mc="http://schemas.openxmlformats.org/markup-compatibility/2006">
      <mc:Choice Requires="x14">
        <oleObject progId="Equation.3" shapeId="5264" r:id="rId148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4" r:id="rId148"/>
      </mc:Fallback>
    </mc:AlternateContent>
    <mc:AlternateContent xmlns:mc="http://schemas.openxmlformats.org/markup-compatibility/2006">
      <mc:Choice Requires="x14">
        <oleObject progId="Equation.3" shapeId="5265" r:id="rId149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5" r:id="rId149"/>
      </mc:Fallback>
    </mc:AlternateContent>
    <mc:AlternateContent xmlns:mc="http://schemas.openxmlformats.org/markup-compatibility/2006">
      <mc:Choice Requires="x14">
        <oleObject progId="Equation.3" shapeId="5266" r:id="rId150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6" r:id="rId150"/>
      </mc:Fallback>
    </mc:AlternateContent>
    <mc:AlternateContent xmlns:mc="http://schemas.openxmlformats.org/markup-compatibility/2006">
      <mc:Choice Requires="x14">
        <oleObject progId="Equation.3" shapeId="5267" r:id="rId151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7" r:id="rId151"/>
      </mc:Fallback>
    </mc:AlternateContent>
    <mc:AlternateContent xmlns:mc="http://schemas.openxmlformats.org/markup-compatibility/2006">
      <mc:Choice Requires="x14">
        <oleObject progId="Equation.3" shapeId="5268" r:id="rId152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8" r:id="rId152"/>
      </mc:Fallback>
    </mc:AlternateContent>
    <mc:AlternateContent xmlns:mc="http://schemas.openxmlformats.org/markup-compatibility/2006">
      <mc:Choice Requires="x14">
        <oleObject progId="Equation.3" shapeId="5269" r:id="rId153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69" r:id="rId153"/>
      </mc:Fallback>
    </mc:AlternateContent>
    <mc:AlternateContent xmlns:mc="http://schemas.openxmlformats.org/markup-compatibility/2006">
      <mc:Choice Requires="x14">
        <oleObject progId="Equation.3" shapeId="5270" r:id="rId154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70" r:id="rId154"/>
      </mc:Fallback>
    </mc:AlternateContent>
    <mc:AlternateContent xmlns:mc="http://schemas.openxmlformats.org/markup-compatibility/2006">
      <mc:Choice Requires="x14">
        <oleObject progId="Equation.3" shapeId="5271" r:id="rId155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71" r:id="rId155"/>
      </mc:Fallback>
    </mc:AlternateContent>
    <mc:AlternateContent xmlns:mc="http://schemas.openxmlformats.org/markup-compatibility/2006">
      <mc:Choice Requires="x14">
        <oleObject progId="Equation.3" shapeId="5272" r:id="rId156">
          <objectPr defaultSize="0" autoPict="0" r:id="rId26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72" r:id="rId156"/>
      </mc:Fallback>
    </mc:AlternateContent>
    <mc:AlternateContent xmlns:mc="http://schemas.openxmlformats.org/markup-compatibility/2006">
      <mc:Choice Requires="x14">
        <oleObject progId="Equation.3" shapeId="5273" r:id="rId157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73" r:id="rId157"/>
      </mc:Fallback>
    </mc:AlternateContent>
    <mc:AlternateContent xmlns:mc="http://schemas.openxmlformats.org/markup-compatibility/2006">
      <mc:Choice Requires="x14">
        <oleObject progId="Equation.3" shapeId="5274" r:id="rId158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74" r:id="rId158"/>
      </mc:Fallback>
    </mc:AlternateContent>
    <mc:AlternateContent xmlns:mc="http://schemas.openxmlformats.org/markup-compatibility/2006">
      <mc:Choice Requires="x14">
        <oleObject progId="Equation.3" shapeId="5275" r:id="rId159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75" r:id="rId159"/>
      </mc:Fallback>
    </mc:AlternateContent>
    <mc:AlternateContent xmlns:mc="http://schemas.openxmlformats.org/markup-compatibility/2006">
      <mc:Choice Requires="x14">
        <oleObject progId="Equation.3" shapeId="5276" r:id="rId160">
          <objectPr defaultSize="0" autoPict="0" r:id="rId26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76" r:id="rId160"/>
      </mc:Fallback>
    </mc:AlternateContent>
    <mc:AlternateContent xmlns:mc="http://schemas.openxmlformats.org/markup-compatibility/2006">
      <mc:Choice Requires="x14">
        <oleObject progId="Equation.3" shapeId="5277" r:id="rId161">
          <objectPr defaultSize="0" autoPict="0" r:id="rId4">
            <anchor moveWithCells="1" siz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123825</xdr:colOff>
                <xdr:row>83</xdr:row>
                <xdr:rowOff>0</xdr:rowOff>
              </to>
            </anchor>
          </objectPr>
        </oleObject>
      </mc:Choice>
      <mc:Fallback>
        <oleObject progId="Equation.3" shapeId="5277" r:id="rId161"/>
      </mc:Fallback>
    </mc:AlternateContent>
    <mc:AlternateContent xmlns:mc="http://schemas.openxmlformats.org/markup-compatibility/2006">
      <mc:Choice Requires="x14">
        <oleObject progId="Equation.3" shapeId="5278" r:id="rId162">
          <objectPr defaultSize="0" autoPict="0" r:id="rId26">
            <anchor moveWithCells="1" sizeWithCells="1">
              <from>
                <xdr:col>1</xdr:col>
                <xdr:colOff>0</xdr:colOff>
                <xdr:row>112</xdr:row>
                <xdr:rowOff>0</xdr:rowOff>
              </from>
              <to>
                <xdr:col>1</xdr:col>
                <xdr:colOff>123825</xdr:colOff>
                <xdr:row>112</xdr:row>
                <xdr:rowOff>0</xdr:rowOff>
              </to>
            </anchor>
          </objectPr>
        </oleObject>
      </mc:Choice>
      <mc:Fallback>
        <oleObject progId="Equation.3" shapeId="5278" r:id="rId162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K10" sqref="K10"/>
    </sheetView>
  </sheetViews>
  <sheetFormatPr defaultRowHeight="15"/>
  <cols>
    <col min="2" max="2" width="44.42578125" customWidth="1"/>
    <col min="3" max="3" width="16.85546875" customWidth="1"/>
    <col min="4" max="4" width="13" customWidth="1"/>
    <col min="5" max="5" width="13.140625" customWidth="1"/>
    <col min="6" max="6" width="17.28515625" customWidth="1"/>
    <col min="7" max="7" width="17.7109375" customWidth="1"/>
  </cols>
  <sheetData>
    <row r="1" spans="1:7" ht="16.5">
      <c r="A1" s="130" t="s">
        <v>712</v>
      </c>
      <c r="B1" s="130" t="s">
        <v>713</v>
      </c>
      <c r="C1" s="130" t="s">
        <v>714</v>
      </c>
      <c r="D1" s="130" t="s">
        <v>10</v>
      </c>
      <c r="E1" s="130" t="s">
        <v>11</v>
      </c>
      <c r="F1" s="130" t="s">
        <v>715</v>
      </c>
      <c r="G1" s="130" t="s">
        <v>716</v>
      </c>
    </row>
    <row r="2" spans="1:7" ht="16.5">
      <c r="A2" s="10">
        <v>1</v>
      </c>
      <c r="B2" s="205" t="s">
        <v>18</v>
      </c>
      <c r="C2" s="201"/>
      <c r="D2" s="201" t="s">
        <v>20</v>
      </c>
      <c r="E2" s="216">
        <v>20</v>
      </c>
      <c r="F2" s="49">
        <v>13000</v>
      </c>
      <c r="G2" s="49">
        <f>E2*F2</f>
        <v>260000</v>
      </c>
    </row>
    <row r="3" spans="1:7" ht="16.5">
      <c r="A3" s="10">
        <v>2</v>
      </c>
      <c r="B3" s="74" t="s">
        <v>968</v>
      </c>
      <c r="C3" s="64" t="s">
        <v>969</v>
      </c>
      <c r="D3" s="222" t="s">
        <v>38</v>
      </c>
      <c r="E3" s="209">
        <v>20</v>
      </c>
      <c r="F3" s="49">
        <v>190000</v>
      </c>
      <c r="G3" s="49">
        <f t="shared" ref="G3:G50" si="0">E3*F3</f>
        <v>3800000</v>
      </c>
    </row>
    <row r="4" spans="1:7" ht="16.5">
      <c r="A4" s="10">
        <v>3</v>
      </c>
      <c r="B4" s="74" t="s">
        <v>306</v>
      </c>
      <c r="C4" s="181"/>
      <c r="D4" s="222" t="s">
        <v>38</v>
      </c>
      <c r="E4" s="235">
        <v>30</v>
      </c>
      <c r="F4" s="49">
        <v>120000</v>
      </c>
      <c r="G4" s="49">
        <f t="shared" si="0"/>
        <v>3600000</v>
      </c>
    </row>
    <row r="5" spans="1:7" ht="16.5">
      <c r="A5" s="10">
        <v>4</v>
      </c>
      <c r="B5" s="182" t="s">
        <v>970</v>
      </c>
      <c r="C5" s="64" t="s">
        <v>971</v>
      </c>
      <c r="D5" s="221" t="s">
        <v>24</v>
      </c>
      <c r="E5" s="235">
        <v>75</v>
      </c>
      <c r="F5" s="49">
        <v>6000</v>
      </c>
      <c r="G5" s="49">
        <f t="shared" si="0"/>
        <v>450000</v>
      </c>
    </row>
    <row r="6" spans="1:7" ht="16.5">
      <c r="A6" s="10">
        <v>5</v>
      </c>
      <c r="B6" s="77" t="s">
        <v>970</v>
      </c>
      <c r="C6" s="64" t="s">
        <v>972</v>
      </c>
      <c r="D6" s="221" t="s">
        <v>24</v>
      </c>
      <c r="E6" s="235">
        <v>75</v>
      </c>
      <c r="F6" s="49">
        <v>6000</v>
      </c>
      <c r="G6" s="49">
        <f t="shared" si="0"/>
        <v>450000</v>
      </c>
    </row>
    <row r="7" spans="1:7" ht="16.5">
      <c r="A7" s="10">
        <v>6</v>
      </c>
      <c r="B7" s="182" t="s">
        <v>973</v>
      </c>
      <c r="C7" s="64" t="s">
        <v>974</v>
      </c>
      <c r="D7" s="221" t="s">
        <v>24</v>
      </c>
      <c r="E7" s="235">
        <v>35</v>
      </c>
      <c r="F7" s="49">
        <v>5000</v>
      </c>
      <c r="G7" s="49">
        <f t="shared" si="0"/>
        <v>175000</v>
      </c>
    </row>
    <row r="8" spans="1:7" ht="16.5">
      <c r="A8" s="10">
        <v>7</v>
      </c>
      <c r="B8" s="81" t="s">
        <v>975</v>
      </c>
      <c r="C8" s="221" t="s">
        <v>976</v>
      </c>
      <c r="D8" s="221" t="s">
        <v>24</v>
      </c>
      <c r="E8" s="235">
        <v>75</v>
      </c>
      <c r="F8" s="49">
        <v>5000</v>
      </c>
      <c r="G8" s="49">
        <f t="shared" si="0"/>
        <v>375000</v>
      </c>
    </row>
    <row r="9" spans="1:7" ht="16.5">
      <c r="A9" s="10">
        <v>8</v>
      </c>
      <c r="B9" s="182" t="s">
        <v>977</v>
      </c>
      <c r="C9" s="221" t="s">
        <v>972</v>
      </c>
      <c r="D9" s="221" t="s">
        <v>24</v>
      </c>
      <c r="E9" s="235">
        <v>75</v>
      </c>
      <c r="F9" s="49">
        <v>5000</v>
      </c>
      <c r="G9" s="49">
        <f t="shared" si="0"/>
        <v>375000</v>
      </c>
    </row>
    <row r="10" spans="1:7" ht="16.5">
      <c r="A10" s="10">
        <v>9</v>
      </c>
      <c r="B10" s="74" t="s">
        <v>977</v>
      </c>
      <c r="C10" s="64" t="s">
        <v>978</v>
      </c>
      <c r="D10" s="221" t="s">
        <v>24</v>
      </c>
      <c r="E10" s="235">
        <v>75</v>
      </c>
      <c r="F10" s="49">
        <v>5000</v>
      </c>
      <c r="G10" s="49">
        <f t="shared" si="0"/>
        <v>375000</v>
      </c>
    </row>
    <row r="11" spans="1:7" ht="16.5">
      <c r="A11" s="10">
        <v>10</v>
      </c>
      <c r="B11" s="74" t="s">
        <v>979</v>
      </c>
      <c r="C11" s="64" t="s">
        <v>980</v>
      </c>
      <c r="D11" s="221" t="s">
        <v>24</v>
      </c>
      <c r="E11" s="235">
        <v>50</v>
      </c>
      <c r="F11" s="49">
        <v>90000</v>
      </c>
      <c r="G11" s="49">
        <f t="shared" si="0"/>
        <v>4500000</v>
      </c>
    </row>
    <row r="12" spans="1:7" ht="16.5">
      <c r="A12" s="10">
        <v>11</v>
      </c>
      <c r="B12" s="74" t="s">
        <v>316</v>
      </c>
      <c r="C12" s="88" t="s">
        <v>250</v>
      </c>
      <c r="D12" s="221" t="s">
        <v>24</v>
      </c>
      <c r="E12" s="235">
        <v>11</v>
      </c>
      <c r="F12" s="49">
        <v>1550000</v>
      </c>
      <c r="G12" s="49">
        <f t="shared" si="0"/>
        <v>17050000</v>
      </c>
    </row>
    <row r="13" spans="1:7" ht="16.5">
      <c r="A13" s="10">
        <v>12</v>
      </c>
      <c r="B13" s="74" t="s">
        <v>317</v>
      </c>
      <c r="C13" s="86" t="s">
        <v>250</v>
      </c>
      <c r="D13" s="221" t="s">
        <v>24</v>
      </c>
      <c r="E13" s="235">
        <v>8</v>
      </c>
      <c r="F13" s="49">
        <v>1600000</v>
      </c>
      <c r="G13" s="49">
        <f t="shared" si="0"/>
        <v>12800000</v>
      </c>
    </row>
    <row r="14" spans="1:7" ht="16.5">
      <c r="A14" s="10">
        <v>13</v>
      </c>
      <c r="B14" s="73" t="s">
        <v>1148</v>
      </c>
      <c r="C14" s="222" t="s">
        <v>150</v>
      </c>
      <c r="D14" s="221" t="s">
        <v>24</v>
      </c>
      <c r="E14" s="235">
        <v>40</v>
      </c>
      <c r="F14" s="49">
        <v>63000</v>
      </c>
      <c r="G14" s="49">
        <f t="shared" si="0"/>
        <v>2520000</v>
      </c>
    </row>
    <row r="15" spans="1:7" ht="33">
      <c r="A15" s="10">
        <v>14</v>
      </c>
      <c r="B15" s="183" t="s">
        <v>981</v>
      </c>
      <c r="C15" s="207" t="s">
        <v>982</v>
      </c>
      <c r="D15" s="216" t="s">
        <v>181</v>
      </c>
      <c r="E15" s="216">
        <v>2</v>
      </c>
      <c r="F15" s="49">
        <v>350000</v>
      </c>
      <c r="G15" s="49">
        <f t="shared" si="0"/>
        <v>700000</v>
      </c>
    </row>
    <row r="16" spans="1:7" ht="16.5">
      <c r="A16" s="10">
        <v>15</v>
      </c>
      <c r="B16" s="65" t="s">
        <v>328</v>
      </c>
      <c r="C16" s="212" t="s">
        <v>19</v>
      </c>
      <c r="D16" s="208" t="s">
        <v>38</v>
      </c>
      <c r="E16" s="216">
        <v>25</v>
      </c>
      <c r="F16" s="49">
        <v>8000</v>
      </c>
      <c r="G16" s="49">
        <f t="shared" si="0"/>
        <v>200000</v>
      </c>
    </row>
    <row r="17" spans="1:7" ht="16.5">
      <c r="A17" s="10">
        <v>16</v>
      </c>
      <c r="B17" s="182" t="s">
        <v>983</v>
      </c>
      <c r="C17" s="64" t="s">
        <v>984</v>
      </c>
      <c r="D17" s="221" t="s">
        <v>24</v>
      </c>
      <c r="E17" s="235">
        <v>35</v>
      </c>
      <c r="F17" s="49">
        <v>62000</v>
      </c>
      <c r="G17" s="49">
        <f t="shared" si="0"/>
        <v>2170000</v>
      </c>
    </row>
    <row r="18" spans="1:7" ht="16.5">
      <c r="A18" s="10">
        <v>17</v>
      </c>
      <c r="B18" s="66" t="s">
        <v>330</v>
      </c>
      <c r="C18" s="207"/>
      <c r="D18" s="201" t="s">
        <v>35</v>
      </c>
      <c r="E18" s="216">
        <v>5</v>
      </c>
      <c r="F18" s="49">
        <v>650000</v>
      </c>
      <c r="G18" s="49">
        <f t="shared" si="0"/>
        <v>3250000</v>
      </c>
    </row>
    <row r="19" spans="1:7" ht="16.5">
      <c r="A19" s="10">
        <v>18</v>
      </c>
      <c r="B19" s="184" t="s">
        <v>985</v>
      </c>
      <c r="C19" s="185" t="s">
        <v>986</v>
      </c>
      <c r="D19" s="64" t="s">
        <v>38</v>
      </c>
      <c r="E19" s="235">
        <v>10</v>
      </c>
      <c r="F19" s="49">
        <v>600000</v>
      </c>
      <c r="G19" s="49">
        <f t="shared" si="0"/>
        <v>6000000</v>
      </c>
    </row>
    <row r="20" spans="1:7" ht="16.5">
      <c r="A20" s="10">
        <v>19</v>
      </c>
      <c r="B20" s="81" t="s">
        <v>335</v>
      </c>
      <c r="C20" s="222" t="s">
        <v>336</v>
      </c>
      <c r="D20" s="76" t="s">
        <v>20</v>
      </c>
      <c r="E20" s="209">
        <v>8</v>
      </c>
      <c r="F20" s="49">
        <v>440000</v>
      </c>
      <c r="G20" s="49">
        <f t="shared" si="0"/>
        <v>3520000</v>
      </c>
    </row>
    <row r="21" spans="1:7" ht="16.5">
      <c r="A21" s="10">
        <v>20</v>
      </c>
      <c r="B21" s="168" t="s">
        <v>987</v>
      </c>
      <c r="C21" s="221" t="s">
        <v>988</v>
      </c>
      <c r="D21" s="221" t="s">
        <v>368</v>
      </c>
      <c r="E21" s="235">
        <v>8</v>
      </c>
      <c r="F21" s="49">
        <v>210000</v>
      </c>
      <c r="G21" s="49">
        <f t="shared" si="0"/>
        <v>1680000</v>
      </c>
    </row>
    <row r="22" spans="1:7" ht="16.5">
      <c r="A22" s="10">
        <v>21</v>
      </c>
      <c r="B22" s="65" t="s">
        <v>339</v>
      </c>
      <c r="C22" s="207" t="s">
        <v>340</v>
      </c>
      <c r="D22" s="201" t="s">
        <v>20</v>
      </c>
      <c r="E22" s="106">
        <v>8</v>
      </c>
      <c r="F22" s="49">
        <v>200000</v>
      </c>
      <c r="G22" s="49">
        <f t="shared" si="0"/>
        <v>1600000</v>
      </c>
    </row>
    <row r="23" spans="1:7" ht="16.5">
      <c r="A23" s="10">
        <v>22</v>
      </c>
      <c r="B23" s="183" t="s">
        <v>341</v>
      </c>
      <c r="C23" s="216"/>
      <c r="D23" s="208" t="s">
        <v>38</v>
      </c>
      <c r="E23" s="216">
        <v>20</v>
      </c>
      <c r="F23" s="49">
        <v>14000</v>
      </c>
      <c r="G23" s="49">
        <f t="shared" si="0"/>
        <v>280000</v>
      </c>
    </row>
    <row r="24" spans="1:7" ht="16.5">
      <c r="A24" s="10">
        <v>23</v>
      </c>
      <c r="B24" s="65" t="s">
        <v>342</v>
      </c>
      <c r="C24" s="216"/>
      <c r="D24" s="208" t="s">
        <v>38</v>
      </c>
      <c r="E24" s="216">
        <v>20</v>
      </c>
      <c r="F24" s="96">
        <v>14000</v>
      </c>
      <c r="G24" s="49">
        <f t="shared" si="0"/>
        <v>280000</v>
      </c>
    </row>
    <row r="25" spans="1:7" ht="16.5">
      <c r="A25" s="10">
        <v>24</v>
      </c>
      <c r="B25" s="65" t="s">
        <v>343</v>
      </c>
      <c r="C25" s="216"/>
      <c r="D25" s="208" t="s">
        <v>38</v>
      </c>
      <c r="E25" s="216">
        <v>20</v>
      </c>
      <c r="F25" s="49">
        <v>5500</v>
      </c>
      <c r="G25" s="49">
        <f t="shared" si="0"/>
        <v>110000</v>
      </c>
    </row>
    <row r="26" spans="1:7" ht="16.5">
      <c r="A26" s="10">
        <v>25</v>
      </c>
      <c r="B26" s="168" t="s">
        <v>989</v>
      </c>
      <c r="C26" s="83" t="s">
        <v>990</v>
      </c>
      <c r="D26" s="221" t="s">
        <v>38</v>
      </c>
      <c r="E26" s="235">
        <v>30</v>
      </c>
      <c r="F26" s="49">
        <v>36000</v>
      </c>
      <c r="G26" s="49">
        <f t="shared" si="0"/>
        <v>1080000</v>
      </c>
    </row>
    <row r="27" spans="1:7" ht="16.5">
      <c r="A27" s="10">
        <v>26</v>
      </c>
      <c r="B27" s="65" t="s">
        <v>344</v>
      </c>
      <c r="C27" s="216"/>
      <c r="D27" s="208" t="s">
        <v>38</v>
      </c>
      <c r="E27" s="216">
        <v>30</v>
      </c>
      <c r="F27" s="49">
        <v>9000</v>
      </c>
      <c r="G27" s="49">
        <f t="shared" si="0"/>
        <v>270000</v>
      </c>
    </row>
    <row r="28" spans="1:7" ht="16.5">
      <c r="A28" s="10">
        <v>27</v>
      </c>
      <c r="B28" s="65" t="s">
        <v>345</v>
      </c>
      <c r="C28" s="216"/>
      <c r="D28" s="208" t="s">
        <v>38</v>
      </c>
      <c r="E28" s="216">
        <v>30</v>
      </c>
      <c r="F28" s="49">
        <v>9000</v>
      </c>
      <c r="G28" s="49">
        <f t="shared" si="0"/>
        <v>270000</v>
      </c>
    </row>
    <row r="29" spans="1:7" ht="16.5">
      <c r="A29" s="10">
        <v>28</v>
      </c>
      <c r="B29" s="182" t="s">
        <v>991</v>
      </c>
      <c r="C29" s="221" t="s">
        <v>992</v>
      </c>
      <c r="D29" s="221" t="s">
        <v>28</v>
      </c>
      <c r="E29" s="235">
        <v>7</v>
      </c>
      <c r="F29" s="49">
        <v>420000</v>
      </c>
      <c r="G29" s="49">
        <f t="shared" si="0"/>
        <v>2940000</v>
      </c>
    </row>
    <row r="30" spans="1:7" ht="16.5">
      <c r="A30" s="10">
        <v>29</v>
      </c>
      <c r="B30" s="66" t="s">
        <v>354</v>
      </c>
      <c r="C30" s="207" t="s">
        <v>353</v>
      </c>
      <c r="D30" s="20" t="s">
        <v>188</v>
      </c>
      <c r="E30" s="216">
        <v>50</v>
      </c>
      <c r="F30" s="49">
        <v>39000</v>
      </c>
      <c r="G30" s="49">
        <f t="shared" si="0"/>
        <v>1950000</v>
      </c>
    </row>
    <row r="31" spans="1:7" ht="16.5">
      <c r="A31" s="10">
        <v>30</v>
      </c>
      <c r="B31" s="66" t="s">
        <v>355</v>
      </c>
      <c r="C31" s="207" t="s">
        <v>353</v>
      </c>
      <c r="D31" s="20" t="s">
        <v>188</v>
      </c>
      <c r="E31" s="216">
        <v>30</v>
      </c>
      <c r="F31" s="49">
        <v>42000</v>
      </c>
      <c r="G31" s="49">
        <f t="shared" si="0"/>
        <v>1260000</v>
      </c>
    </row>
    <row r="32" spans="1:7" ht="16.5">
      <c r="A32" s="10">
        <v>31</v>
      </c>
      <c r="B32" s="74" t="s">
        <v>993</v>
      </c>
      <c r="C32" s="221" t="s">
        <v>994</v>
      </c>
      <c r="D32" s="221" t="s">
        <v>995</v>
      </c>
      <c r="E32" s="240">
        <v>35</v>
      </c>
      <c r="F32" s="49">
        <v>140000</v>
      </c>
      <c r="G32" s="49">
        <f t="shared" si="0"/>
        <v>4900000</v>
      </c>
    </row>
    <row r="33" spans="1:7" ht="16.5">
      <c r="A33" s="10">
        <v>32</v>
      </c>
      <c r="B33" s="92" t="s">
        <v>996</v>
      </c>
      <c r="C33" s="221" t="s">
        <v>997</v>
      </c>
      <c r="D33" s="221" t="s">
        <v>998</v>
      </c>
      <c r="E33" s="235">
        <v>30</v>
      </c>
      <c r="F33" s="49">
        <v>140000</v>
      </c>
      <c r="G33" s="49">
        <f t="shared" si="0"/>
        <v>4200000</v>
      </c>
    </row>
    <row r="34" spans="1:7" ht="16.5">
      <c r="A34" s="10">
        <v>33</v>
      </c>
      <c r="B34" s="168" t="s">
        <v>358</v>
      </c>
      <c r="C34" s="221" t="s">
        <v>999</v>
      </c>
      <c r="D34" s="221" t="s">
        <v>275</v>
      </c>
      <c r="E34" s="235">
        <v>3</v>
      </c>
      <c r="F34" s="49">
        <v>380000</v>
      </c>
      <c r="G34" s="49">
        <f t="shared" si="0"/>
        <v>1140000</v>
      </c>
    </row>
    <row r="35" spans="1:7" ht="49.5">
      <c r="A35" s="10">
        <v>34</v>
      </c>
      <c r="B35" s="65" t="s">
        <v>359</v>
      </c>
      <c r="C35" s="106" t="s">
        <v>1000</v>
      </c>
      <c r="D35" s="201" t="s">
        <v>20</v>
      </c>
      <c r="E35" s="216">
        <v>12</v>
      </c>
      <c r="F35" s="49">
        <v>610000</v>
      </c>
      <c r="G35" s="49">
        <f t="shared" si="0"/>
        <v>7320000</v>
      </c>
    </row>
    <row r="36" spans="1:7" ht="16.5">
      <c r="A36" s="10">
        <v>35</v>
      </c>
      <c r="B36" s="66" t="s">
        <v>361</v>
      </c>
      <c r="C36" s="207"/>
      <c r="D36" s="216" t="s">
        <v>181</v>
      </c>
      <c r="E36" s="216">
        <v>10</v>
      </c>
      <c r="F36" s="49">
        <v>360000</v>
      </c>
      <c r="G36" s="49">
        <f t="shared" si="0"/>
        <v>3600000</v>
      </c>
    </row>
    <row r="37" spans="1:7" ht="16.5">
      <c r="A37" s="10">
        <v>36</v>
      </c>
      <c r="B37" s="66" t="s">
        <v>1146</v>
      </c>
      <c r="C37" s="207"/>
      <c r="D37" s="216" t="s">
        <v>181</v>
      </c>
      <c r="E37" s="216">
        <v>10</v>
      </c>
      <c r="F37" s="96">
        <v>360000</v>
      </c>
      <c r="G37" s="49">
        <f t="shared" si="0"/>
        <v>3600000</v>
      </c>
    </row>
    <row r="38" spans="1:7" ht="16.5">
      <c r="A38" s="10">
        <v>37</v>
      </c>
      <c r="B38" s="66" t="s">
        <v>363</v>
      </c>
      <c r="C38" s="207"/>
      <c r="D38" s="216" t="s">
        <v>181</v>
      </c>
      <c r="E38" s="216">
        <v>10</v>
      </c>
      <c r="F38" s="49">
        <v>370000</v>
      </c>
      <c r="G38" s="49">
        <f t="shared" si="0"/>
        <v>3700000</v>
      </c>
    </row>
    <row r="39" spans="1:7" ht="16.5">
      <c r="A39" s="10">
        <v>38</v>
      </c>
      <c r="B39" s="66" t="s">
        <v>364</v>
      </c>
      <c r="C39" s="207"/>
      <c r="D39" s="216" t="s">
        <v>181</v>
      </c>
      <c r="E39" s="216">
        <v>10</v>
      </c>
      <c r="F39" s="49">
        <v>378000</v>
      </c>
      <c r="G39" s="49">
        <f t="shared" si="0"/>
        <v>3780000</v>
      </c>
    </row>
    <row r="40" spans="1:7" ht="16.5">
      <c r="A40" s="10">
        <v>39</v>
      </c>
      <c r="B40" s="65" t="s">
        <v>365</v>
      </c>
      <c r="C40" s="106"/>
      <c r="D40" s="201" t="s">
        <v>20</v>
      </c>
      <c r="E40" s="106">
        <v>8</v>
      </c>
      <c r="F40" s="49">
        <v>620000</v>
      </c>
      <c r="G40" s="49">
        <f t="shared" si="0"/>
        <v>4960000</v>
      </c>
    </row>
    <row r="41" spans="1:7" ht="16.5">
      <c r="A41" s="10">
        <v>40</v>
      </c>
      <c r="B41" s="74" t="s">
        <v>1001</v>
      </c>
      <c r="C41" s="221" t="s">
        <v>367</v>
      </c>
      <c r="D41" s="225" t="s">
        <v>368</v>
      </c>
      <c r="E41" s="209">
        <v>5</v>
      </c>
      <c r="F41" s="49">
        <v>960000</v>
      </c>
      <c r="G41" s="49">
        <f t="shared" si="0"/>
        <v>4800000</v>
      </c>
    </row>
    <row r="42" spans="1:7" ht="33">
      <c r="A42" s="10">
        <v>41</v>
      </c>
      <c r="B42" s="65" t="s">
        <v>1002</v>
      </c>
      <c r="C42" s="207" t="s">
        <v>1003</v>
      </c>
      <c r="D42" s="201" t="s">
        <v>20</v>
      </c>
      <c r="E42" s="216">
        <v>6</v>
      </c>
      <c r="F42" s="49">
        <v>480000</v>
      </c>
      <c r="G42" s="49">
        <f t="shared" si="0"/>
        <v>2880000</v>
      </c>
    </row>
    <row r="43" spans="1:7" ht="33">
      <c r="A43" s="10">
        <v>42</v>
      </c>
      <c r="B43" s="65" t="s">
        <v>1004</v>
      </c>
      <c r="C43" s="106" t="s">
        <v>1005</v>
      </c>
      <c r="D43" s="201" t="s">
        <v>20</v>
      </c>
      <c r="E43" s="216">
        <v>14</v>
      </c>
      <c r="F43" s="49">
        <v>700000</v>
      </c>
      <c r="G43" s="49">
        <f t="shared" si="0"/>
        <v>9800000</v>
      </c>
    </row>
    <row r="44" spans="1:7" ht="36">
      <c r="A44" s="10">
        <v>43</v>
      </c>
      <c r="B44" s="65" t="s">
        <v>1006</v>
      </c>
      <c r="C44" s="207" t="s">
        <v>1003</v>
      </c>
      <c r="D44" s="201" t="s">
        <v>20</v>
      </c>
      <c r="E44" s="216">
        <v>14</v>
      </c>
      <c r="F44" s="49">
        <v>600000</v>
      </c>
      <c r="G44" s="49">
        <f t="shared" si="0"/>
        <v>8400000</v>
      </c>
    </row>
    <row r="45" spans="1:7" ht="16.5">
      <c r="A45" s="10">
        <v>44</v>
      </c>
      <c r="B45" s="168" t="s">
        <v>374</v>
      </c>
      <c r="C45" s="221"/>
      <c r="D45" s="221" t="s">
        <v>112</v>
      </c>
      <c r="E45" s="235">
        <v>50</v>
      </c>
      <c r="F45" s="49">
        <v>29000</v>
      </c>
      <c r="G45" s="49">
        <f t="shared" si="0"/>
        <v>1450000</v>
      </c>
    </row>
    <row r="46" spans="1:7" ht="16.5">
      <c r="A46" s="10">
        <v>45</v>
      </c>
      <c r="B46" s="74" t="s">
        <v>375</v>
      </c>
      <c r="C46" s="221" t="s">
        <v>1007</v>
      </c>
      <c r="D46" s="221" t="s">
        <v>112</v>
      </c>
      <c r="E46" s="235">
        <v>50</v>
      </c>
      <c r="F46" s="49">
        <v>1400</v>
      </c>
      <c r="G46" s="49">
        <f t="shared" si="0"/>
        <v>70000</v>
      </c>
    </row>
    <row r="47" spans="1:7" ht="16.5">
      <c r="A47" s="10">
        <v>46</v>
      </c>
      <c r="B47" s="74" t="s">
        <v>1008</v>
      </c>
      <c r="C47" s="221" t="s">
        <v>1147</v>
      </c>
      <c r="D47" s="221" t="s">
        <v>112</v>
      </c>
      <c r="E47" s="235">
        <v>20</v>
      </c>
      <c r="F47" s="49">
        <v>1000</v>
      </c>
      <c r="G47" s="49">
        <f t="shared" si="0"/>
        <v>20000</v>
      </c>
    </row>
    <row r="48" spans="1:7" ht="16.5">
      <c r="A48" s="10">
        <v>47</v>
      </c>
      <c r="B48" s="205" t="s">
        <v>1067</v>
      </c>
      <c r="C48" s="76" t="s">
        <v>150</v>
      </c>
      <c r="D48" s="76" t="s">
        <v>28</v>
      </c>
      <c r="E48" s="209">
        <v>5</v>
      </c>
      <c r="F48" s="49">
        <v>800000</v>
      </c>
      <c r="G48" s="49">
        <f t="shared" si="0"/>
        <v>4000000</v>
      </c>
    </row>
    <row r="49" spans="1:7" ht="16.5">
      <c r="A49" s="10">
        <v>48</v>
      </c>
      <c r="B49" s="205" t="s">
        <v>1068</v>
      </c>
      <c r="C49" s="76" t="s">
        <v>150</v>
      </c>
      <c r="D49" s="76" t="s">
        <v>28</v>
      </c>
      <c r="E49" s="209">
        <v>5</v>
      </c>
      <c r="F49" s="49">
        <v>700000</v>
      </c>
      <c r="G49" s="49">
        <f t="shared" si="0"/>
        <v>3500000</v>
      </c>
    </row>
    <row r="50" spans="1:7" ht="16.5">
      <c r="A50" s="10">
        <v>49</v>
      </c>
      <c r="B50" s="168" t="s">
        <v>1089</v>
      </c>
      <c r="C50" s="64" t="s">
        <v>1090</v>
      </c>
      <c r="D50" s="64" t="s">
        <v>28</v>
      </c>
      <c r="E50" s="235">
        <v>8</v>
      </c>
      <c r="F50" s="49">
        <v>3500000</v>
      </c>
      <c r="G50" s="49">
        <f t="shared" si="0"/>
        <v>28000000</v>
      </c>
    </row>
    <row r="51" spans="1:7" ht="16.5">
      <c r="A51" s="10"/>
      <c r="B51" s="43" t="s">
        <v>204</v>
      </c>
      <c r="C51" s="76"/>
      <c r="D51" s="76"/>
      <c r="E51" s="209"/>
      <c r="F51" s="49"/>
      <c r="G51" s="126">
        <f>SUM(G2:G50)</f>
        <v>174410000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D2" sqref="D2:G8"/>
    </sheetView>
  </sheetViews>
  <sheetFormatPr defaultRowHeight="15"/>
  <cols>
    <col min="2" max="2" width="38.140625" customWidth="1"/>
    <col min="3" max="3" width="14.42578125" customWidth="1"/>
    <col min="4" max="4" width="14.85546875" customWidth="1"/>
    <col min="5" max="5" width="13.28515625" customWidth="1"/>
    <col min="6" max="6" width="18" customWidth="1"/>
    <col min="7" max="7" width="14.140625" customWidth="1"/>
  </cols>
  <sheetData>
    <row r="1" spans="1:7" ht="16.5">
      <c r="A1" s="130" t="s">
        <v>712</v>
      </c>
      <c r="B1" s="130" t="s">
        <v>713</v>
      </c>
      <c r="C1" s="130" t="s">
        <v>714</v>
      </c>
      <c r="D1" s="130" t="s">
        <v>10</v>
      </c>
      <c r="E1" s="130" t="s">
        <v>11</v>
      </c>
      <c r="F1" s="130" t="s">
        <v>715</v>
      </c>
      <c r="G1" s="130" t="s">
        <v>716</v>
      </c>
    </row>
    <row r="2" spans="1:7" ht="16.5">
      <c r="A2" s="5">
        <v>1</v>
      </c>
      <c r="B2" s="231" t="s">
        <v>834</v>
      </c>
      <c r="C2" s="194"/>
      <c r="D2" s="197" t="s">
        <v>28</v>
      </c>
      <c r="E2" s="198">
        <v>30</v>
      </c>
      <c r="F2" s="50">
        <v>330000</v>
      </c>
      <c r="G2" s="50">
        <f t="shared" ref="G2:G8" si="0">E2*F2</f>
        <v>9900000</v>
      </c>
    </row>
    <row r="3" spans="1:7" ht="16.5">
      <c r="A3" s="5">
        <v>2</v>
      </c>
      <c r="B3" s="231" t="s">
        <v>1161</v>
      </c>
      <c r="C3" s="220" t="s">
        <v>1133</v>
      </c>
      <c r="D3" s="220" t="s">
        <v>28</v>
      </c>
      <c r="E3" s="196">
        <v>12</v>
      </c>
      <c r="F3" s="50">
        <v>580000</v>
      </c>
      <c r="G3" s="50">
        <f t="shared" si="0"/>
        <v>6960000</v>
      </c>
    </row>
    <row r="4" spans="1:7" ht="16.5">
      <c r="A4" s="5">
        <v>3</v>
      </c>
      <c r="B4" s="231" t="s">
        <v>1160</v>
      </c>
      <c r="C4" s="194" t="s">
        <v>836</v>
      </c>
      <c r="D4" s="197" t="s">
        <v>20</v>
      </c>
      <c r="E4" s="198">
        <v>6</v>
      </c>
      <c r="F4" s="50">
        <v>780000</v>
      </c>
      <c r="G4" s="50">
        <f t="shared" si="0"/>
        <v>4680000</v>
      </c>
    </row>
    <row r="5" spans="1:7" ht="16.5">
      <c r="A5" s="5">
        <v>4</v>
      </c>
      <c r="B5" s="231" t="s">
        <v>1162</v>
      </c>
      <c r="C5" s="198" t="s">
        <v>833</v>
      </c>
      <c r="D5" s="197" t="s">
        <v>181</v>
      </c>
      <c r="E5" s="198">
        <v>800</v>
      </c>
      <c r="F5" s="50">
        <v>22000</v>
      </c>
      <c r="G5" s="50">
        <f t="shared" si="0"/>
        <v>17600000</v>
      </c>
    </row>
    <row r="6" spans="1:7" ht="16.5">
      <c r="A6" s="5">
        <v>5</v>
      </c>
      <c r="B6" s="231" t="s">
        <v>1163</v>
      </c>
      <c r="C6" s="194" t="s">
        <v>1123</v>
      </c>
      <c r="D6" s="197" t="s">
        <v>181</v>
      </c>
      <c r="E6" s="198">
        <v>1000</v>
      </c>
      <c r="F6" s="50">
        <v>15000</v>
      </c>
      <c r="G6" s="50">
        <f t="shared" si="0"/>
        <v>15000000</v>
      </c>
    </row>
    <row r="7" spans="1:7" ht="16.5">
      <c r="A7" s="5">
        <v>6</v>
      </c>
      <c r="B7" s="231" t="s">
        <v>1164</v>
      </c>
      <c r="C7" s="220" t="s">
        <v>1138</v>
      </c>
      <c r="D7" s="197" t="s">
        <v>687</v>
      </c>
      <c r="E7" s="198">
        <v>20</v>
      </c>
      <c r="F7" s="50">
        <v>600000</v>
      </c>
      <c r="G7" s="50">
        <f t="shared" si="0"/>
        <v>12000000</v>
      </c>
    </row>
    <row r="8" spans="1:7" ht="16.5">
      <c r="A8" s="5">
        <v>7</v>
      </c>
      <c r="B8" s="231" t="s">
        <v>1165</v>
      </c>
      <c r="C8" s="194" t="s">
        <v>847</v>
      </c>
      <c r="D8" s="197" t="s">
        <v>671</v>
      </c>
      <c r="E8" s="238">
        <v>250</v>
      </c>
      <c r="F8" s="50">
        <v>90000</v>
      </c>
      <c r="G8" s="50">
        <f t="shared" si="0"/>
        <v>22500000</v>
      </c>
    </row>
    <row r="9" spans="1:7" ht="16.5">
      <c r="A9" s="5"/>
      <c r="B9" s="251" t="s">
        <v>204</v>
      </c>
      <c r="C9" s="71"/>
      <c r="D9" s="71"/>
      <c r="E9" s="109"/>
      <c r="F9" s="50"/>
      <c r="G9" s="121">
        <f>SUM(G2:G8)</f>
        <v>88640000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view="pageLayout" topLeftCell="A22" zoomScaleNormal="100" workbookViewId="0">
      <selection activeCell="B73" sqref="B73"/>
    </sheetView>
  </sheetViews>
  <sheetFormatPr defaultRowHeight="15"/>
  <cols>
    <col min="1" max="1" width="5.7109375" customWidth="1"/>
    <col min="2" max="2" width="31.140625" customWidth="1"/>
    <col min="3" max="3" width="15.28515625" customWidth="1"/>
    <col min="4" max="4" width="8.42578125" customWidth="1"/>
    <col min="5" max="5" width="10" customWidth="1"/>
    <col min="6" max="6" width="12.85546875" customWidth="1"/>
    <col min="7" max="7" width="15.28515625" customWidth="1"/>
  </cols>
  <sheetData>
    <row r="1" spans="1:7" ht="16.5">
      <c r="A1" s="278" t="s">
        <v>719</v>
      </c>
      <c r="B1" s="278"/>
      <c r="C1" s="278"/>
      <c r="D1" s="278"/>
      <c r="E1" s="278"/>
      <c r="F1" s="278"/>
      <c r="G1" s="278"/>
    </row>
    <row r="2" spans="1:7" ht="15.75">
      <c r="A2" s="132" t="s">
        <v>712</v>
      </c>
      <c r="B2" s="132" t="s">
        <v>713</v>
      </c>
      <c r="C2" s="132" t="s">
        <v>714</v>
      </c>
      <c r="D2" s="132" t="s">
        <v>10</v>
      </c>
      <c r="E2" s="132" t="s">
        <v>11</v>
      </c>
      <c r="F2" s="132" t="s">
        <v>715</v>
      </c>
      <c r="G2" s="132" t="s">
        <v>716</v>
      </c>
    </row>
    <row r="3" spans="1:7" ht="15.75">
      <c r="A3" s="133">
        <v>1</v>
      </c>
      <c r="B3" s="134" t="s">
        <v>720</v>
      </c>
      <c r="C3" s="135" t="s">
        <v>16</v>
      </c>
      <c r="D3" s="136" t="s">
        <v>17</v>
      </c>
      <c r="E3" s="137">
        <v>1</v>
      </c>
      <c r="F3" s="138">
        <v>120000</v>
      </c>
      <c r="G3" s="139">
        <f>E3*F3</f>
        <v>120000</v>
      </c>
    </row>
    <row r="4" spans="1:7" ht="31.5">
      <c r="A4" s="133">
        <v>2</v>
      </c>
      <c r="B4" s="134" t="s">
        <v>721</v>
      </c>
      <c r="C4" s="135" t="s">
        <v>19</v>
      </c>
      <c r="D4" s="135" t="s">
        <v>20</v>
      </c>
      <c r="E4" s="137">
        <v>10</v>
      </c>
      <c r="F4" s="138">
        <v>15000</v>
      </c>
      <c r="G4" s="139">
        <f t="shared" ref="G4:G67" si="0">E4*F4</f>
        <v>150000</v>
      </c>
    </row>
    <row r="5" spans="1:7" ht="31.5">
      <c r="A5" s="133">
        <v>3</v>
      </c>
      <c r="B5" s="140" t="s">
        <v>722</v>
      </c>
      <c r="C5" s="135" t="s">
        <v>19</v>
      </c>
      <c r="D5" s="135" t="s">
        <v>20</v>
      </c>
      <c r="E5" s="137">
        <v>5</v>
      </c>
      <c r="F5" s="138">
        <v>16000</v>
      </c>
      <c r="G5" s="139">
        <f t="shared" si="0"/>
        <v>80000</v>
      </c>
    </row>
    <row r="6" spans="1:7" ht="31.5">
      <c r="A6" s="133">
        <v>4</v>
      </c>
      <c r="B6" s="141" t="s">
        <v>763</v>
      </c>
      <c r="C6" s="142" t="s">
        <v>23</v>
      </c>
      <c r="D6" s="143" t="s">
        <v>24</v>
      </c>
      <c r="E6" s="137">
        <v>1</v>
      </c>
      <c r="F6" s="138">
        <v>830000</v>
      </c>
      <c r="G6" s="139">
        <f t="shared" si="0"/>
        <v>830000</v>
      </c>
    </row>
    <row r="7" spans="1:7" ht="15.75">
      <c r="A7" s="133">
        <v>5</v>
      </c>
      <c r="B7" s="144" t="s">
        <v>764</v>
      </c>
      <c r="C7" s="145" t="s">
        <v>25</v>
      </c>
      <c r="D7" s="143" t="s">
        <v>24</v>
      </c>
      <c r="E7" s="137">
        <v>1</v>
      </c>
      <c r="F7" s="138">
        <v>1550000</v>
      </c>
      <c r="G7" s="139">
        <f t="shared" si="0"/>
        <v>1550000</v>
      </c>
    </row>
    <row r="8" spans="1:7" ht="15.75">
      <c r="A8" s="133">
        <v>6</v>
      </c>
      <c r="B8" s="141" t="s">
        <v>765</v>
      </c>
      <c r="C8" s="136" t="s">
        <v>27</v>
      </c>
      <c r="D8" s="137" t="s">
        <v>28</v>
      </c>
      <c r="E8" s="137">
        <v>1</v>
      </c>
      <c r="F8" s="138">
        <v>2450000</v>
      </c>
      <c r="G8" s="139">
        <f t="shared" si="0"/>
        <v>2450000</v>
      </c>
    </row>
    <row r="9" spans="1:7" ht="31.5">
      <c r="A9" s="146">
        <v>7</v>
      </c>
      <c r="B9" s="141" t="s">
        <v>766</v>
      </c>
      <c r="C9" s="136" t="s">
        <v>30</v>
      </c>
      <c r="D9" s="137" t="s">
        <v>28</v>
      </c>
      <c r="E9" s="137">
        <v>1</v>
      </c>
      <c r="F9" s="147">
        <v>1350000</v>
      </c>
      <c r="G9" s="148">
        <f t="shared" si="0"/>
        <v>1350000</v>
      </c>
    </row>
    <row r="10" spans="1:7" ht="31.5">
      <c r="A10" s="133">
        <v>8</v>
      </c>
      <c r="B10" s="141" t="s">
        <v>761</v>
      </c>
      <c r="C10" s="136" t="s">
        <v>32</v>
      </c>
      <c r="D10" s="137" t="s">
        <v>28</v>
      </c>
      <c r="E10" s="137">
        <v>1</v>
      </c>
      <c r="F10" s="138">
        <v>3740000</v>
      </c>
      <c r="G10" s="139">
        <f t="shared" si="0"/>
        <v>3740000</v>
      </c>
    </row>
    <row r="11" spans="1:7" ht="15.75">
      <c r="A11" s="133">
        <v>9</v>
      </c>
      <c r="B11" s="141" t="s">
        <v>762</v>
      </c>
      <c r="C11" s="142" t="s">
        <v>32</v>
      </c>
      <c r="D11" s="137" t="s">
        <v>28</v>
      </c>
      <c r="E11" s="137">
        <v>1</v>
      </c>
      <c r="F11" s="138">
        <v>2950000</v>
      </c>
      <c r="G11" s="139">
        <f t="shared" si="0"/>
        <v>2950000</v>
      </c>
    </row>
    <row r="12" spans="1:7" ht="15.75">
      <c r="A12" s="133">
        <v>10</v>
      </c>
      <c r="B12" s="141" t="s">
        <v>767</v>
      </c>
      <c r="C12" s="142" t="s">
        <v>27</v>
      </c>
      <c r="D12" s="137" t="s">
        <v>35</v>
      </c>
      <c r="E12" s="137">
        <v>1</v>
      </c>
      <c r="F12" s="138">
        <v>90000</v>
      </c>
      <c r="G12" s="139">
        <f t="shared" si="0"/>
        <v>90000</v>
      </c>
    </row>
    <row r="13" spans="1:7" ht="31.5">
      <c r="A13" s="146">
        <v>11</v>
      </c>
      <c r="B13" s="141" t="s">
        <v>768</v>
      </c>
      <c r="C13" s="136" t="s">
        <v>37</v>
      </c>
      <c r="D13" s="136" t="s">
        <v>38</v>
      </c>
      <c r="E13" s="137">
        <v>1</v>
      </c>
      <c r="F13" s="147">
        <v>2900000</v>
      </c>
      <c r="G13" s="148">
        <f t="shared" si="0"/>
        <v>2900000</v>
      </c>
    </row>
    <row r="14" spans="1:7" ht="31.5">
      <c r="A14" s="146">
        <v>12</v>
      </c>
      <c r="B14" s="134" t="s">
        <v>760</v>
      </c>
      <c r="C14" s="135" t="s">
        <v>32</v>
      </c>
      <c r="D14" s="149" t="s">
        <v>28</v>
      </c>
      <c r="E14" s="137">
        <v>1</v>
      </c>
      <c r="F14" s="147">
        <v>1600000</v>
      </c>
      <c r="G14" s="148">
        <f t="shared" si="0"/>
        <v>1600000</v>
      </c>
    </row>
    <row r="15" spans="1:7" ht="15.75">
      <c r="A15" s="133">
        <v>13</v>
      </c>
      <c r="B15" s="134" t="s">
        <v>769</v>
      </c>
      <c r="C15" s="135" t="s">
        <v>41</v>
      </c>
      <c r="D15" s="135" t="s">
        <v>38</v>
      </c>
      <c r="E15" s="137">
        <v>1</v>
      </c>
      <c r="F15" s="138">
        <v>2650000</v>
      </c>
      <c r="G15" s="139">
        <f t="shared" si="0"/>
        <v>2650000</v>
      </c>
    </row>
    <row r="16" spans="1:7" ht="15.75">
      <c r="A16" s="133">
        <v>14</v>
      </c>
      <c r="B16" s="134" t="s">
        <v>770</v>
      </c>
      <c r="C16" s="135" t="s">
        <v>42</v>
      </c>
      <c r="D16" s="135" t="s">
        <v>38</v>
      </c>
      <c r="E16" s="137">
        <v>1</v>
      </c>
      <c r="F16" s="138">
        <v>2600000</v>
      </c>
      <c r="G16" s="139">
        <f t="shared" si="0"/>
        <v>2600000</v>
      </c>
    </row>
    <row r="17" spans="1:7" ht="15.75">
      <c r="A17" s="133">
        <v>15</v>
      </c>
      <c r="B17" s="134" t="s">
        <v>771</v>
      </c>
      <c r="C17" s="135" t="s">
        <v>44</v>
      </c>
      <c r="D17" s="135" t="s">
        <v>38</v>
      </c>
      <c r="E17" s="137">
        <v>2</v>
      </c>
      <c r="F17" s="147">
        <v>1200000</v>
      </c>
      <c r="G17" s="139">
        <f t="shared" si="0"/>
        <v>2400000</v>
      </c>
    </row>
    <row r="18" spans="1:7" ht="15.75">
      <c r="A18" s="133">
        <v>16</v>
      </c>
      <c r="B18" s="134" t="s">
        <v>772</v>
      </c>
      <c r="C18" s="135" t="s">
        <v>27</v>
      </c>
      <c r="D18" s="135" t="s">
        <v>38</v>
      </c>
      <c r="E18" s="137">
        <v>25</v>
      </c>
      <c r="F18" s="138">
        <v>2000</v>
      </c>
      <c r="G18" s="139">
        <f t="shared" si="0"/>
        <v>50000</v>
      </c>
    </row>
    <row r="19" spans="1:7" ht="15.75">
      <c r="A19" s="133">
        <v>17</v>
      </c>
      <c r="B19" s="141" t="s">
        <v>773</v>
      </c>
      <c r="C19" s="136" t="s">
        <v>47</v>
      </c>
      <c r="D19" s="136" t="s">
        <v>38</v>
      </c>
      <c r="E19" s="137">
        <v>25</v>
      </c>
      <c r="F19" s="138">
        <v>17000</v>
      </c>
      <c r="G19" s="139">
        <f t="shared" si="0"/>
        <v>425000</v>
      </c>
    </row>
    <row r="20" spans="1:7" ht="15.75">
      <c r="A20" s="133">
        <v>18</v>
      </c>
      <c r="B20" s="141" t="s">
        <v>774</v>
      </c>
      <c r="C20" s="142" t="s">
        <v>49</v>
      </c>
      <c r="D20" s="136" t="s">
        <v>38</v>
      </c>
      <c r="E20" s="137">
        <v>25</v>
      </c>
      <c r="F20" s="138">
        <v>25000</v>
      </c>
      <c r="G20" s="139">
        <f t="shared" si="0"/>
        <v>625000</v>
      </c>
    </row>
    <row r="21" spans="1:7" ht="15.75">
      <c r="A21" s="133">
        <v>19</v>
      </c>
      <c r="B21" s="141" t="s">
        <v>775</v>
      </c>
      <c r="C21" s="136" t="s">
        <v>51</v>
      </c>
      <c r="D21" s="150" t="s">
        <v>38</v>
      </c>
      <c r="E21" s="137">
        <v>2</v>
      </c>
      <c r="F21" s="138">
        <v>700000</v>
      </c>
      <c r="G21" s="139">
        <f t="shared" si="0"/>
        <v>1400000</v>
      </c>
    </row>
    <row r="22" spans="1:7" ht="15.75">
      <c r="A22" s="133">
        <v>20</v>
      </c>
      <c r="B22" s="134" t="s">
        <v>776</v>
      </c>
      <c r="C22" s="135" t="s">
        <v>53</v>
      </c>
      <c r="D22" s="150" t="s">
        <v>38</v>
      </c>
      <c r="E22" s="137">
        <v>2</v>
      </c>
      <c r="F22" s="138">
        <v>200000</v>
      </c>
      <c r="G22" s="139">
        <f t="shared" si="0"/>
        <v>400000</v>
      </c>
    </row>
    <row r="23" spans="1:7" ht="15.75">
      <c r="A23" s="133">
        <v>21</v>
      </c>
      <c r="B23" s="140" t="s">
        <v>777</v>
      </c>
      <c r="C23" s="151" t="s">
        <v>53</v>
      </c>
      <c r="D23" s="150" t="s">
        <v>38</v>
      </c>
      <c r="E23" s="137">
        <v>2</v>
      </c>
      <c r="F23" s="138">
        <v>190000</v>
      </c>
      <c r="G23" s="139">
        <f t="shared" si="0"/>
        <v>380000</v>
      </c>
    </row>
    <row r="24" spans="1:7" ht="15.75">
      <c r="A24" s="133">
        <v>22</v>
      </c>
      <c r="B24" s="134" t="s">
        <v>778</v>
      </c>
      <c r="C24" s="135" t="s">
        <v>56</v>
      </c>
      <c r="D24" s="150" t="s">
        <v>38</v>
      </c>
      <c r="E24" s="137">
        <v>2</v>
      </c>
      <c r="F24" s="138">
        <v>190000</v>
      </c>
      <c r="G24" s="139">
        <f t="shared" si="0"/>
        <v>380000</v>
      </c>
    </row>
    <row r="25" spans="1:7" ht="15.75">
      <c r="A25" s="133">
        <v>23</v>
      </c>
      <c r="B25" s="140" t="s">
        <v>779</v>
      </c>
      <c r="C25" s="151" t="s">
        <v>57</v>
      </c>
      <c r="D25" s="150" t="s">
        <v>38</v>
      </c>
      <c r="E25" s="137">
        <v>2</v>
      </c>
      <c r="F25" s="138">
        <v>200000</v>
      </c>
      <c r="G25" s="139">
        <f t="shared" si="0"/>
        <v>400000</v>
      </c>
    </row>
    <row r="26" spans="1:7" ht="31.5">
      <c r="A26" s="133">
        <v>24</v>
      </c>
      <c r="B26" s="140" t="s">
        <v>723</v>
      </c>
      <c r="C26" s="135" t="s">
        <v>19</v>
      </c>
      <c r="D26" s="135" t="s">
        <v>28</v>
      </c>
      <c r="E26" s="137">
        <v>5</v>
      </c>
      <c r="F26" s="138">
        <v>6000</v>
      </c>
      <c r="G26" s="139">
        <f t="shared" si="0"/>
        <v>30000</v>
      </c>
    </row>
    <row r="27" spans="1:7" ht="31.5">
      <c r="A27" s="133">
        <v>25</v>
      </c>
      <c r="B27" s="140" t="s">
        <v>724</v>
      </c>
      <c r="C27" s="135" t="s">
        <v>19</v>
      </c>
      <c r="D27" s="135" t="s">
        <v>28</v>
      </c>
      <c r="E27" s="137">
        <v>5</v>
      </c>
      <c r="F27" s="138">
        <v>6000</v>
      </c>
      <c r="G27" s="139">
        <f t="shared" si="0"/>
        <v>30000</v>
      </c>
    </row>
    <row r="28" spans="1:7" ht="31.5">
      <c r="A28" s="133">
        <v>26</v>
      </c>
      <c r="B28" s="140" t="s">
        <v>725</v>
      </c>
      <c r="C28" s="135" t="s">
        <v>19</v>
      </c>
      <c r="D28" s="135" t="s">
        <v>28</v>
      </c>
      <c r="E28" s="137">
        <v>5</v>
      </c>
      <c r="F28" s="138">
        <v>6000</v>
      </c>
      <c r="G28" s="139">
        <f t="shared" si="0"/>
        <v>30000</v>
      </c>
    </row>
    <row r="29" spans="1:7" ht="15.75">
      <c r="A29" s="133">
        <v>27</v>
      </c>
      <c r="B29" s="134" t="s">
        <v>757</v>
      </c>
      <c r="C29" s="135" t="s">
        <v>32</v>
      </c>
      <c r="D29" s="152" t="s">
        <v>28</v>
      </c>
      <c r="E29" s="137">
        <v>2</v>
      </c>
      <c r="F29" s="138">
        <v>60000</v>
      </c>
      <c r="G29" s="139">
        <f t="shared" si="0"/>
        <v>120000</v>
      </c>
    </row>
    <row r="30" spans="1:7" ht="31.5">
      <c r="A30" s="146">
        <v>28</v>
      </c>
      <c r="B30" s="141" t="s">
        <v>780</v>
      </c>
      <c r="C30" s="142" t="s">
        <v>27</v>
      </c>
      <c r="D30" s="135" t="s">
        <v>38</v>
      </c>
      <c r="E30" s="137">
        <v>2</v>
      </c>
      <c r="F30" s="147">
        <v>330000</v>
      </c>
      <c r="G30" s="148">
        <f t="shared" si="0"/>
        <v>660000</v>
      </c>
    </row>
    <row r="31" spans="1:7" ht="31.5">
      <c r="A31" s="133">
        <v>29</v>
      </c>
      <c r="B31" s="141" t="s">
        <v>758</v>
      </c>
      <c r="C31" s="136" t="s">
        <v>32</v>
      </c>
      <c r="D31" s="149" t="s">
        <v>38</v>
      </c>
      <c r="E31" s="137">
        <v>1</v>
      </c>
      <c r="F31" s="138">
        <v>36000</v>
      </c>
      <c r="G31" s="139">
        <f t="shared" si="0"/>
        <v>36000</v>
      </c>
    </row>
    <row r="32" spans="1:7" ht="15.75">
      <c r="A32" s="133">
        <v>30</v>
      </c>
      <c r="B32" s="153" t="s">
        <v>759</v>
      </c>
      <c r="C32" s="149" t="s">
        <v>32</v>
      </c>
      <c r="D32" s="149" t="s">
        <v>38</v>
      </c>
      <c r="E32" s="137">
        <v>1</v>
      </c>
      <c r="F32" s="138">
        <v>1350000</v>
      </c>
      <c r="G32" s="139">
        <f t="shared" si="0"/>
        <v>1350000</v>
      </c>
    </row>
    <row r="33" spans="1:7" ht="15.75">
      <c r="A33" s="133">
        <v>31</v>
      </c>
      <c r="B33" s="140" t="s">
        <v>65</v>
      </c>
      <c r="C33" s="151" t="s">
        <v>32</v>
      </c>
      <c r="D33" s="149" t="s">
        <v>38</v>
      </c>
      <c r="E33" s="137">
        <v>1</v>
      </c>
      <c r="F33" s="138">
        <v>1650000</v>
      </c>
      <c r="G33" s="139">
        <f t="shared" si="0"/>
        <v>1650000</v>
      </c>
    </row>
    <row r="34" spans="1:7" ht="15.75">
      <c r="A34" s="133">
        <v>32</v>
      </c>
      <c r="B34" s="134" t="s">
        <v>726</v>
      </c>
      <c r="C34" s="135" t="s">
        <v>19</v>
      </c>
      <c r="D34" s="149" t="s">
        <v>38</v>
      </c>
      <c r="E34" s="137">
        <v>3</v>
      </c>
      <c r="F34" s="138">
        <v>8000</v>
      </c>
      <c r="G34" s="139">
        <f t="shared" si="0"/>
        <v>24000</v>
      </c>
    </row>
    <row r="35" spans="1:7" ht="15.75">
      <c r="A35" s="133">
        <v>33</v>
      </c>
      <c r="B35" s="140" t="s">
        <v>727</v>
      </c>
      <c r="C35" s="151" t="s">
        <v>19</v>
      </c>
      <c r="D35" s="135" t="s">
        <v>35</v>
      </c>
      <c r="E35" s="137">
        <v>2</v>
      </c>
      <c r="F35" s="138">
        <v>85000</v>
      </c>
      <c r="G35" s="139">
        <f t="shared" si="0"/>
        <v>170000</v>
      </c>
    </row>
    <row r="36" spans="1:7" ht="15.75">
      <c r="A36" s="133">
        <v>34</v>
      </c>
      <c r="B36" s="134" t="s">
        <v>728</v>
      </c>
      <c r="C36" s="135" t="s">
        <v>19</v>
      </c>
      <c r="D36" s="149" t="s">
        <v>38</v>
      </c>
      <c r="E36" s="137">
        <v>20</v>
      </c>
      <c r="F36" s="147">
        <v>25000</v>
      </c>
      <c r="G36" s="139">
        <f t="shared" si="0"/>
        <v>500000</v>
      </c>
    </row>
    <row r="37" spans="1:7" ht="15.75">
      <c r="A37" s="133">
        <v>35</v>
      </c>
      <c r="B37" s="134" t="s">
        <v>729</v>
      </c>
      <c r="C37" s="135" t="s">
        <v>19</v>
      </c>
      <c r="D37" s="149" t="s">
        <v>38</v>
      </c>
      <c r="E37" s="137">
        <v>20</v>
      </c>
      <c r="F37" s="138">
        <v>25000</v>
      </c>
      <c r="G37" s="139">
        <f t="shared" si="0"/>
        <v>500000</v>
      </c>
    </row>
    <row r="38" spans="1:7" ht="15.75">
      <c r="A38" s="133">
        <v>36</v>
      </c>
      <c r="B38" s="134" t="s">
        <v>730</v>
      </c>
      <c r="C38" s="135" t="s">
        <v>19</v>
      </c>
      <c r="D38" s="149" t="s">
        <v>38</v>
      </c>
      <c r="E38" s="137">
        <v>20</v>
      </c>
      <c r="F38" s="138">
        <v>25000</v>
      </c>
      <c r="G38" s="139">
        <f t="shared" si="0"/>
        <v>500000</v>
      </c>
    </row>
    <row r="39" spans="1:7" ht="15.75">
      <c r="A39" s="133">
        <v>37</v>
      </c>
      <c r="B39" s="134" t="s">
        <v>731</v>
      </c>
      <c r="C39" s="135" t="s">
        <v>19</v>
      </c>
      <c r="D39" s="135" t="s">
        <v>20</v>
      </c>
      <c r="E39" s="137">
        <v>8</v>
      </c>
      <c r="F39" s="138">
        <v>25000</v>
      </c>
      <c r="G39" s="139">
        <f t="shared" si="0"/>
        <v>200000</v>
      </c>
    </row>
    <row r="40" spans="1:7" ht="15.75">
      <c r="A40" s="133">
        <v>38</v>
      </c>
      <c r="B40" s="141" t="s">
        <v>756</v>
      </c>
      <c r="C40" s="136" t="s">
        <v>32</v>
      </c>
      <c r="D40" s="149" t="s">
        <v>38</v>
      </c>
      <c r="E40" s="137">
        <v>5</v>
      </c>
      <c r="F40" s="138">
        <v>160000</v>
      </c>
      <c r="G40" s="139">
        <f t="shared" si="0"/>
        <v>800000</v>
      </c>
    </row>
    <row r="41" spans="1:7" ht="31.5">
      <c r="A41" s="133">
        <v>39</v>
      </c>
      <c r="B41" s="134" t="s">
        <v>732</v>
      </c>
      <c r="C41" s="154" t="s">
        <v>19</v>
      </c>
      <c r="D41" s="149" t="s">
        <v>38</v>
      </c>
      <c r="E41" s="137">
        <v>50</v>
      </c>
      <c r="F41" s="138">
        <v>8000</v>
      </c>
      <c r="G41" s="139">
        <f t="shared" si="0"/>
        <v>400000</v>
      </c>
    </row>
    <row r="42" spans="1:7" ht="15.75">
      <c r="A42" s="133">
        <v>40</v>
      </c>
      <c r="B42" s="140" t="s">
        <v>733</v>
      </c>
      <c r="C42" s="135" t="s">
        <v>19</v>
      </c>
      <c r="D42" s="149" t="s">
        <v>38</v>
      </c>
      <c r="E42" s="137">
        <v>5</v>
      </c>
      <c r="F42" s="138">
        <v>40000</v>
      </c>
      <c r="G42" s="139">
        <f t="shared" si="0"/>
        <v>200000</v>
      </c>
    </row>
    <row r="43" spans="1:7" ht="15.75">
      <c r="A43" s="133">
        <v>41</v>
      </c>
      <c r="B43" s="134" t="s">
        <v>734</v>
      </c>
      <c r="C43" s="135" t="s">
        <v>19</v>
      </c>
      <c r="D43" s="149" t="s">
        <v>38</v>
      </c>
      <c r="E43" s="137">
        <v>5</v>
      </c>
      <c r="F43" s="147">
        <v>30000</v>
      </c>
      <c r="G43" s="139">
        <f t="shared" si="0"/>
        <v>150000</v>
      </c>
    </row>
    <row r="44" spans="1:7" ht="15.75">
      <c r="A44" s="133">
        <v>42</v>
      </c>
      <c r="B44" s="134" t="s">
        <v>735</v>
      </c>
      <c r="C44" s="135" t="s">
        <v>19</v>
      </c>
      <c r="D44" s="149" t="s">
        <v>38</v>
      </c>
      <c r="E44" s="137">
        <v>5</v>
      </c>
      <c r="F44" s="147">
        <v>35000</v>
      </c>
      <c r="G44" s="139">
        <f t="shared" si="0"/>
        <v>175000</v>
      </c>
    </row>
    <row r="45" spans="1:7" ht="15.75">
      <c r="A45" s="133">
        <v>43</v>
      </c>
      <c r="B45" s="141" t="s">
        <v>781</v>
      </c>
      <c r="C45" s="142" t="s">
        <v>27</v>
      </c>
      <c r="D45" s="149" t="s">
        <v>38</v>
      </c>
      <c r="E45" s="137">
        <v>2</v>
      </c>
      <c r="F45" s="138">
        <v>35000</v>
      </c>
      <c r="G45" s="139">
        <f t="shared" si="0"/>
        <v>70000</v>
      </c>
    </row>
    <row r="46" spans="1:7" ht="15.75">
      <c r="A46" s="133">
        <v>44</v>
      </c>
      <c r="B46" s="141" t="s">
        <v>736</v>
      </c>
      <c r="C46" s="136" t="s">
        <v>19</v>
      </c>
      <c r="D46" s="149" t="s">
        <v>38</v>
      </c>
      <c r="E46" s="137">
        <v>2</v>
      </c>
      <c r="F46" s="138">
        <v>310000</v>
      </c>
      <c r="G46" s="139">
        <f t="shared" si="0"/>
        <v>620000</v>
      </c>
    </row>
    <row r="47" spans="1:7" ht="31.5">
      <c r="A47" s="146">
        <v>45</v>
      </c>
      <c r="B47" s="134" t="s">
        <v>737</v>
      </c>
      <c r="C47" s="135" t="s">
        <v>19</v>
      </c>
      <c r="D47" s="149" t="s">
        <v>38</v>
      </c>
      <c r="E47" s="137">
        <v>2</v>
      </c>
      <c r="F47" s="147">
        <v>330000</v>
      </c>
      <c r="G47" s="148">
        <f t="shared" si="0"/>
        <v>660000</v>
      </c>
    </row>
    <row r="48" spans="1:7" ht="15.75">
      <c r="A48" s="133">
        <v>46</v>
      </c>
      <c r="B48" s="141" t="s">
        <v>782</v>
      </c>
      <c r="C48" s="136" t="s">
        <v>81</v>
      </c>
      <c r="D48" s="149" t="s">
        <v>38</v>
      </c>
      <c r="E48" s="137">
        <v>5</v>
      </c>
      <c r="F48" s="138">
        <v>285000</v>
      </c>
      <c r="G48" s="139">
        <f t="shared" si="0"/>
        <v>1425000</v>
      </c>
    </row>
    <row r="49" spans="1:7" ht="31.5">
      <c r="A49" s="133">
        <v>47</v>
      </c>
      <c r="B49" s="140" t="s">
        <v>783</v>
      </c>
      <c r="C49" s="151" t="s">
        <v>83</v>
      </c>
      <c r="D49" s="149" t="s">
        <v>38</v>
      </c>
      <c r="E49" s="137">
        <v>2</v>
      </c>
      <c r="F49" s="138">
        <v>350000</v>
      </c>
      <c r="G49" s="139">
        <f t="shared" si="0"/>
        <v>700000</v>
      </c>
    </row>
    <row r="50" spans="1:7" ht="31.5">
      <c r="A50" s="133">
        <v>48</v>
      </c>
      <c r="B50" s="134" t="s">
        <v>784</v>
      </c>
      <c r="C50" s="135" t="s">
        <v>85</v>
      </c>
      <c r="D50" s="149" t="s">
        <v>38</v>
      </c>
      <c r="E50" s="137">
        <v>1</v>
      </c>
      <c r="F50" s="138">
        <v>250000</v>
      </c>
      <c r="G50" s="139">
        <f t="shared" si="0"/>
        <v>250000</v>
      </c>
    </row>
    <row r="51" spans="1:7" ht="31.5">
      <c r="A51" s="133">
        <v>49</v>
      </c>
      <c r="B51" s="141" t="s">
        <v>755</v>
      </c>
      <c r="C51" s="136" t="s">
        <v>32</v>
      </c>
      <c r="D51" s="149" t="s">
        <v>38</v>
      </c>
      <c r="E51" s="137">
        <v>3</v>
      </c>
      <c r="F51" s="138">
        <v>275000</v>
      </c>
      <c r="G51" s="139">
        <f t="shared" si="0"/>
        <v>825000</v>
      </c>
    </row>
    <row r="52" spans="1:7" ht="31.5">
      <c r="A52" s="146">
        <v>50</v>
      </c>
      <c r="B52" s="141" t="s">
        <v>754</v>
      </c>
      <c r="C52" s="136" t="s">
        <v>32</v>
      </c>
      <c r="D52" s="149" t="s">
        <v>38</v>
      </c>
      <c r="E52" s="137">
        <v>2</v>
      </c>
      <c r="F52" s="147">
        <v>1000000</v>
      </c>
      <c r="G52" s="148">
        <f t="shared" si="0"/>
        <v>2000000</v>
      </c>
    </row>
    <row r="53" spans="1:7" ht="31.5">
      <c r="A53" s="146">
        <v>51</v>
      </c>
      <c r="B53" s="153" t="s">
        <v>753</v>
      </c>
      <c r="C53" s="149" t="s">
        <v>32</v>
      </c>
      <c r="D53" s="149" t="s">
        <v>38</v>
      </c>
      <c r="E53" s="137">
        <v>4</v>
      </c>
      <c r="F53" s="147">
        <v>450000</v>
      </c>
      <c r="G53" s="148">
        <f t="shared" si="0"/>
        <v>1800000</v>
      </c>
    </row>
    <row r="54" spans="1:7" ht="15.75">
      <c r="A54" s="146">
        <v>52</v>
      </c>
      <c r="B54" s="141" t="s">
        <v>89</v>
      </c>
      <c r="C54" s="136" t="s">
        <v>90</v>
      </c>
      <c r="D54" s="149" t="s">
        <v>38</v>
      </c>
      <c r="E54" s="137">
        <v>2</v>
      </c>
      <c r="F54" s="147">
        <v>1850000</v>
      </c>
      <c r="G54" s="148">
        <f t="shared" si="0"/>
        <v>3700000</v>
      </c>
    </row>
    <row r="55" spans="1:7" ht="31.5">
      <c r="A55" s="146">
        <v>53</v>
      </c>
      <c r="B55" s="141" t="s">
        <v>752</v>
      </c>
      <c r="C55" s="136" t="s">
        <v>32</v>
      </c>
      <c r="D55" s="149" t="s">
        <v>38</v>
      </c>
      <c r="E55" s="137">
        <v>1</v>
      </c>
      <c r="F55" s="147">
        <v>1850000</v>
      </c>
      <c r="G55" s="148">
        <f t="shared" si="0"/>
        <v>1850000</v>
      </c>
    </row>
    <row r="56" spans="1:7" ht="15.75">
      <c r="A56" s="146">
        <v>54</v>
      </c>
      <c r="B56" s="134" t="s">
        <v>751</v>
      </c>
      <c r="C56" s="135" t="s">
        <v>32</v>
      </c>
      <c r="D56" s="149" t="s">
        <v>38</v>
      </c>
      <c r="E56" s="137">
        <v>1</v>
      </c>
      <c r="F56" s="138">
        <v>74000</v>
      </c>
      <c r="G56" s="139">
        <f t="shared" si="0"/>
        <v>74000</v>
      </c>
    </row>
    <row r="57" spans="1:7" ht="15.75">
      <c r="A57" s="146">
        <v>55</v>
      </c>
      <c r="B57" s="140" t="s">
        <v>93</v>
      </c>
      <c r="C57" s="151" t="s">
        <v>32</v>
      </c>
      <c r="D57" s="149" t="s">
        <v>38</v>
      </c>
      <c r="E57" s="137">
        <v>2</v>
      </c>
      <c r="F57" s="147">
        <v>74000</v>
      </c>
      <c r="G57" s="139">
        <f t="shared" si="0"/>
        <v>148000</v>
      </c>
    </row>
    <row r="58" spans="1:7" ht="31.5">
      <c r="A58" s="146">
        <v>56</v>
      </c>
      <c r="B58" s="141" t="s">
        <v>750</v>
      </c>
      <c r="C58" s="136" t="s">
        <v>95</v>
      </c>
      <c r="D58" s="149" t="s">
        <v>38</v>
      </c>
      <c r="E58" s="137">
        <v>2</v>
      </c>
      <c r="F58" s="147">
        <v>75000</v>
      </c>
      <c r="G58" s="148">
        <f t="shared" si="0"/>
        <v>150000</v>
      </c>
    </row>
    <row r="59" spans="1:7" ht="15.75">
      <c r="A59" s="133">
        <v>57</v>
      </c>
      <c r="B59" s="141" t="s">
        <v>749</v>
      </c>
      <c r="C59" s="136" t="s">
        <v>97</v>
      </c>
      <c r="D59" s="149" t="s">
        <v>38</v>
      </c>
      <c r="E59" s="137">
        <v>5</v>
      </c>
      <c r="F59" s="138">
        <v>45000</v>
      </c>
      <c r="G59" s="139">
        <f t="shared" si="0"/>
        <v>225000</v>
      </c>
    </row>
    <row r="60" spans="1:7" ht="15.75">
      <c r="A60" s="133">
        <v>58</v>
      </c>
      <c r="B60" s="134" t="s">
        <v>748</v>
      </c>
      <c r="C60" s="135" t="s">
        <v>99</v>
      </c>
      <c r="D60" s="135" t="s">
        <v>100</v>
      </c>
      <c r="E60" s="137">
        <v>4</v>
      </c>
      <c r="F60" s="138">
        <v>178000</v>
      </c>
      <c r="G60" s="139">
        <f t="shared" si="0"/>
        <v>712000</v>
      </c>
    </row>
    <row r="61" spans="1:7" ht="15.75">
      <c r="A61" s="133">
        <v>59</v>
      </c>
      <c r="B61" s="134" t="s">
        <v>747</v>
      </c>
      <c r="C61" s="135" t="s">
        <v>102</v>
      </c>
      <c r="D61" s="135" t="s">
        <v>103</v>
      </c>
      <c r="E61" s="137">
        <v>50</v>
      </c>
      <c r="F61" s="138">
        <v>14130</v>
      </c>
      <c r="G61" s="139">
        <f t="shared" si="0"/>
        <v>706500</v>
      </c>
    </row>
    <row r="62" spans="1:7" ht="15.75">
      <c r="A62" s="133">
        <v>60</v>
      </c>
      <c r="B62" s="134" t="s">
        <v>744</v>
      </c>
      <c r="C62" s="135" t="s">
        <v>105</v>
      </c>
      <c r="D62" s="135" t="s">
        <v>100</v>
      </c>
      <c r="E62" s="137">
        <v>2</v>
      </c>
      <c r="F62" s="138">
        <v>135000</v>
      </c>
      <c r="G62" s="139">
        <f t="shared" si="0"/>
        <v>270000</v>
      </c>
    </row>
    <row r="63" spans="1:7" ht="31.5">
      <c r="A63" s="133">
        <v>61</v>
      </c>
      <c r="B63" s="134" t="s">
        <v>746</v>
      </c>
      <c r="C63" s="135" t="s">
        <v>107</v>
      </c>
      <c r="D63" s="135" t="s">
        <v>100</v>
      </c>
      <c r="E63" s="137">
        <v>4</v>
      </c>
      <c r="F63" s="138">
        <v>340000</v>
      </c>
      <c r="G63" s="139">
        <f t="shared" si="0"/>
        <v>1360000</v>
      </c>
    </row>
    <row r="64" spans="1:7" ht="15.75">
      <c r="A64" s="133">
        <v>62</v>
      </c>
      <c r="B64" s="134" t="s">
        <v>745</v>
      </c>
      <c r="C64" s="135" t="s">
        <v>105</v>
      </c>
      <c r="D64" s="135" t="s">
        <v>103</v>
      </c>
      <c r="E64" s="137">
        <v>5</v>
      </c>
      <c r="F64" s="155">
        <v>530000</v>
      </c>
      <c r="G64" s="139">
        <f t="shared" si="0"/>
        <v>2650000</v>
      </c>
    </row>
    <row r="65" spans="1:7" ht="15.75">
      <c r="A65" s="133">
        <v>63</v>
      </c>
      <c r="B65" s="134" t="s">
        <v>743</v>
      </c>
      <c r="C65" s="135" t="s">
        <v>110</v>
      </c>
      <c r="D65" s="152" t="s">
        <v>17</v>
      </c>
      <c r="E65" s="137">
        <v>3</v>
      </c>
      <c r="F65" s="155">
        <v>530000</v>
      </c>
      <c r="G65" s="139">
        <f t="shared" si="0"/>
        <v>1590000</v>
      </c>
    </row>
    <row r="66" spans="1:7" ht="31.5">
      <c r="A66" s="133">
        <v>64</v>
      </c>
      <c r="B66" s="134" t="s">
        <v>742</v>
      </c>
      <c r="C66" s="135" t="s">
        <v>32</v>
      </c>
      <c r="D66" s="150" t="s">
        <v>112</v>
      </c>
      <c r="E66" s="137">
        <v>4</v>
      </c>
      <c r="F66" s="138">
        <v>100000</v>
      </c>
      <c r="G66" s="139">
        <f t="shared" si="0"/>
        <v>400000</v>
      </c>
    </row>
    <row r="67" spans="1:7" ht="15.75">
      <c r="A67" s="133">
        <v>65</v>
      </c>
      <c r="B67" s="134" t="s">
        <v>740</v>
      </c>
      <c r="C67" s="135" t="s">
        <v>19</v>
      </c>
      <c r="D67" s="152" t="s">
        <v>17</v>
      </c>
      <c r="E67" s="137">
        <v>150</v>
      </c>
      <c r="F67" s="138">
        <v>10000</v>
      </c>
      <c r="G67" s="139">
        <f t="shared" si="0"/>
        <v>1500000</v>
      </c>
    </row>
    <row r="68" spans="1:7" ht="31.5">
      <c r="A68" s="133">
        <v>66</v>
      </c>
      <c r="B68" s="134" t="s">
        <v>739</v>
      </c>
      <c r="C68" s="135" t="s">
        <v>19</v>
      </c>
      <c r="D68" s="152" t="s">
        <v>17</v>
      </c>
      <c r="E68" s="137">
        <v>150</v>
      </c>
      <c r="F68" s="147">
        <v>9000</v>
      </c>
      <c r="G68" s="139">
        <f t="shared" ref="G68:G119" si="1">E68*F68</f>
        <v>1350000</v>
      </c>
    </row>
    <row r="69" spans="1:7" ht="15.75">
      <c r="A69" s="133">
        <v>67</v>
      </c>
      <c r="B69" s="134" t="s">
        <v>741</v>
      </c>
      <c r="C69" s="154" t="s">
        <v>116</v>
      </c>
      <c r="D69" s="152" t="s">
        <v>17</v>
      </c>
      <c r="E69" s="137">
        <v>5</v>
      </c>
      <c r="F69" s="147">
        <v>50000</v>
      </c>
      <c r="G69" s="139">
        <f t="shared" si="1"/>
        <v>250000</v>
      </c>
    </row>
    <row r="70" spans="1:7" ht="15.75">
      <c r="A70" s="133">
        <v>68</v>
      </c>
      <c r="B70" s="134" t="s">
        <v>738</v>
      </c>
      <c r="C70" s="135" t="s">
        <v>19</v>
      </c>
      <c r="D70" s="152" t="s">
        <v>17</v>
      </c>
      <c r="E70" s="137">
        <v>10</v>
      </c>
      <c r="F70" s="147">
        <v>8000</v>
      </c>
      <c r="G70" s="139">
        <f t="shared" si="1"/>
        <v>80000</v>
      </c>
    </row>
    <row r="71" spans="1:7" ht="15.75">
      <c r="A71" s="133">
        <v>69</v>
      </c>
      <c r="B71" s="141" t="s">
        <v>118</v>
      </c>
      <c r="C71" s="156"/>
      <c r="D71" s="149" t="s">
        <v>24</v>
      </c>
      <c r="E71" s="137">
        <v>20</v>
      </c>
      <c r="F71" s="147">
        <v>3000</v>
      </c>
      <c r="G71" s="139">
        <f t="shared" si="1"/>
        <v>60000</v>
      </c>
    </row>
    <row r="72" spans="1:7" ht="31.5">
      <c r="A72" s="146">
        <v>70</v>
      </c>
      <c r="B72" s="134" t="s">
        <v>789</v>
      </c>
      <c r="C72" s="135" t="s">
        <v>32</v>
      </c>
      <c r="D72" s="149" t="s">
        <v>38</v>
      </c>
      <c r="E72" s="137">
        <v>1</v>
      </c>
      <c r="F72" s="147">
        <v>2950000</v>
      </c>
      <c r="G72" s="148">
        <f t="shared" si="1"/>
        <v>2950000</v>
      </c>
    </row>
    <row r="73" spans="1:7" ht="31.5">
      <c r="A73" s="133">
        <v>71</v>
      </c>
      <c r="B73" s="134" t="s">
        <v>828</v>
      </c>
      <c r="C73" s="135" t="s">
        <v>121</v>
      </c>
      <c r="D73" s="135" t="s">
        <v>122</v>
      </c>
      <c r="E73" s="137">
        <v>1</v>
      </c>
      <c r="F73" s="147">
        <v>100000</v>
      </c>
      <c r="G73" s="139">
        <f t="shared" si="1"/>
        <v>100000</v>
      </c>
    </row>
    <row r="74" spans="1:7" ht="15.75">
      <c r="A74" s="133">
        <v>72</v>
      </c>
      <c r="B74" s="134" t="s">
        <v>827</v>
      </c>
      <c r="C74" s="157" t="s">
        <v>124</v>
      </c>
      <c r="D74" s="135" t="s">
        <v>100</v>
      </c>
      <c r="E74" s="137">
        <v>2</v>
      </c>
      <c r="F74" s="147">
        <v>130000</v>
      </c>
      <c r="G74" s="139">
        <f t="shared" si="1"/>
        <v>260000</v>
      </c>
    </row>
    <row r="75" spans="1:7" ht="47.25">
      <c r="A75" s="146">
        <v>73</v>
      </c>
      <c r="B75" s="134" t="s">
        <v>826</v>
      </c>
      <c r="C75" s="157" t="s">
        <v>126</v>
      </c>
      <c r="D75" s="135" t="s">
        <v>122</v>
      </c>
      <c r="E75" s="137">
        <v>2</v>
      </c>
      <c r="F75" s="147">
        <v>150000</v>
      </c>
      <c r="G75" s="148">
        <f t="shared" si="1"/>
        <v>300000</v>
      </c>
    </row>
    <row r="76" spans="1:7" ht="15.75">
      <c r="A76" s="133">
        <v>74</v>
      </c>
      <c r="B76" s="141" t="s">
        <v>127</v>
      </c>
      <c r="C76" s="135"/>
      <c r="D76" s="149" t="s">
        <v>38</v>
      </c>
      <c r="E76" s="137">
        <v>5</v>
      </c>
      <c r="F76" s="147">
        <v>275000</v>
      </c>
      <c r="G76" s="139">
        <f t="shared" si="1"/>
        <v>1375000</v>
      </c>
    </row>
    <row r="77" spans="1:7" ht="15.75">
      <c r="A77" s="133">
        <v>75</v>
      </c>
      <c r="B77" s="140" t="s">
        <v>128</v>
      </c>
      <c r="C77" s="158"/>
      <c r="D77" s="149" t="s">
        <v>38</v>
      </c>
      <c r="E77" s="137">
        <v>50</v>
      </c>
      <c r="F77" s="147">
        <v>2000</v>
      </c>
      <c r="G77" s="139">
        <f t="shared" si="1"/>
        <v>100000</v>
      </c>
    </row>
    <row r="78" spans="1:7" ht="15.75">
      <c r="A78" s="133">
        <v>76</v>
      </c>
      <c r="B78" s="140" t="s">
        <v>820</v>
      </c>
      <c r="C78" s="151" t="s">
        <v>130</v>
      </c>
      <c r="D78" s="159" t="s">
        <v>288</v>
      </c>
      <c r="E78" s="137">
        <v>20</v>
      </c>
      <c r="F78" s="147">
        <v>7000</v>
      </c>
      <c r="G78" s="139">
        <f t="shared" si="1"/>
        <v>140000</v>
      </c>
    </row>
    <row r="79" spans="1:7" ht="15.75">
      <c r="A79" s="133">
        <v>77</v>
      </c>
      <c r="B79" s="134" t="s">
        <v>821</v>
      </c>
      <c r="C79" s="135" t="s">
        <v>133</v>
      </c>
      <c r="D79" s="159" t="s">
        <v>288</v>
      </c>
      <c r="E79" s="137">
        <v>20</v>
      </c>
      <c r="F79" s="147">
        <v>8000</v>
      </c>
      <c r="G79" s="139">
        <f t="shared" si="1"/>
        <v>160000</v>
      </c>
    </row>
    <row r="80" spans="1:7" ht="15.75">
      <c r="A80" s="133">
        <v>78</v>
      </c>
      <c r="B80" s="140" t="s">
        <v>134</v>
      </c>
      <c r="C80" s="135"/>
      <c r="D80" s="149" t="s">
        <v>38</v>
      </c>
      <c r="E80" s="137">
        <v>1</v>
      </c>
      <c r="F80" s="147">
        <v>800000</v>
      </c>
      <c r="G80" s="139">
        <f t="shared" si="1"/>
        <v>800000</v>
      </c>
    </row>
    <row r="81" spans="1:7" ht="15.75">
      <c r="A81" s="133">
        <v>79</v>
      </c>
      <c r="B81" s="141" t="s">
        <v>822</v>
      </c>
      <c r="C81" s="142" t="s">
        <v>136</v>
      </c>
      <c r="D81" s="136" t="s">
        <v>38</v>
      </c>
      <c r="E81" s="137">
        <v>2</v>
      </c>
      <c r="F81" s="147">
        <v>800000</v>
      </c>
      <c r="G81" s="139">
        <f t="shared" si="1"/>
        <v>1600000</v>
      </c>
    </row>
    <row r="82" spans="1:7" ht="15.75">
      <c r="A82" s="133">
        <v>80</v>
      </c>
      <c r="B82" s="134" t="s">
        <v>823</v>
      </c>
      <c r="C82" s="135" t="s">
        <v>138</v>
      </c>
      <c r="D82" s="135" t="s">
        <v>35</v>
      </c>
      <c r="E82" s="137">
        <v>1</v>
      </c>
      <c r="F82" s="147">
        <v>90000</v>
      </c>
      <c r="G82" s="139">
        <f t="shared" si="1"/>
        <v>90000</v>
      </c>
    </row>
    <row r="83" spans="1:7" ht="15.75">
      <c r="A83" s="133">
        <v>81</v>
      </c>
      <c r="B83" s="134" t="s">
        <v>824</v>
      </c>
      <c r="C83" s="135" t="s">
        <v>19</v>
      </c>
      <c r="D83" s="135" t="s">
        <v>122</v>
      </c>
      <c r="E83" s="137">
        <v>1</v>
      </c>
      <c r="F83" s="147">
        <v>90000</v>
      </c>
      <c r="G83" s="139">
        <f t="shared" si="1"/>
        <v>90000</v>
      </c>
    </row>
    <row r="84" spans="1:7" ht="15.75">
      <c r="A84" s="133">
        <v>82</v>
      </c>
      <c r="B84" s="134" t="s">
        <v>825</v>
      </c>
      <c r="C84" s="135" t="s">
        <v>19</v>
      </c>
      <c r="D84" s="136" t="s">
        <v>141</v>
      </c>
      <c r="E84" s="137">
        <v>1</v>
      </c>
      <c r="F84" s="147">
        <v>80000</v>
      </c>
      <c r="G84" s="139">
        <f t="shared" si="1"/>
        <v>80000</v>
      </c>
    </row>
    <row r="85" spans="1:7" ht="15.75">
      <c r="A85" s="133">
        <v>83</v>
      </c>
      <c r="B85" s="134" t="s">
        <v>785</v>
      </c>
      <c r="C85" s="135" t="s">
        <v>143</v>
      </c>
      <c r="D85" s="136" t="s">
        <v>38</v>
      </c>
      <c r="E85" s="137">
        <v>2</v>
      </c>
      <c r="F85" s="147">
        <v>500000</v>
      </c>
      <c r="G85" s="139">
        <f t="shared" si="1"/>
        <v>1000000</v>
      </c>
    </row>
    <row r="86" spans="1:7" ht="15.75">
      <c r="A86" s="133">
        <v>84</v>
      </c>
      <c r="B86" s="141" t="s">
        <v>786</v>
      </c>
      <c r="C86" s="136" t="s">
        <v>81</v>
      </c>
      <c r="D86" s="136" t="s">
        <v>38</v>
      </c>
      <c r="E86" s="137">
        <v>1</v>
      </c>
      <c r="F86" s="147">
        <v>1500000</v>
      </c>
      <c r="G86" s="139">
        <f t="shared" si="1"/>
        <v>1500000</v>
      </c>
    </row>
    <row r="87" spans="1:7" ht="15.75">
      <c r="A87" s="133">
        <v>85</v>
      </c>
      <c r="B87" s="134" t="s">
        <v>787</v>
      </c>
      <c r="C87" s="135" t="s">
        <v>32</v>
      </c>
      <c r="D87" s="136" t="s">
        <v>38</v>
      </c>
      <c r="E87" s="137">
        <v>1</v>
      </c>
      <c r="F87" s="147">
        <v>400000</v>
      </c>
      <c r="G87" s="139">
        <f t="shared" si="1"/>
        <v>400000</v>
      </c>
    </row>
    <row r="88" spans="1:7" ht="15.75">
      <c r="A88" s="133">
        <v>86</v>
      </c>
      <c r="B88" s="134" t="s">
        <v>788</v>
      </c>
      <c r="C88" s="135" t="s">
        <v>32</v>
      </c>
      <c r="D88" s="136" t="s">
        <v>38</v>
      </c>
      <c r="E88" s="137">
        <v>1</v>
      </c>
      <c r="F88" s="147">
        <v>80000</v>
      </c>
      <c r="G88" s="139">
        <f t="shared" si="1"/>
        <v>80000</v>
      </c>
    </row>
    <row r="89" spans="1:7" ht="15.75">
      <c r="A89" s="133">
        <v>87</v>
      </c>
      <c r="B89" s="134" t="s">
        <v>819</v>
      </c>
      <c r="C89" s="135" t="s">
        <v>148</v>
      </c>
      <c r="D89" s="135" t="s">
        <v>35</v>
      </c>
      <c r="E89" s="137">
        <v>3</v>
      </c>
      <c r="F89" s="147">
        <v>85000</v>
      </c>
      <c r="G89" s="139">
        <f t="shared" si="1"/>
        <v>255000</v>
      </c>
    </row>
    <row r="90" spans="1:7" ht="15.75">
      <c r="A90" s="133">
        <v>88</v>
      </c>
      <c r="B90" s="134" t="s">
        <v>818</v>
      </c>
      <c r="C90" s="135" t="s">
        <v>150</v>
      </c>
      <c r="D90" s="136" t="s">
        <v>38</v>
      </c>
      <c r="E90" s="137">
        <v>2</v>
      </c>
      <c r="F90" s="147">
        <v>95000</v>
      </c>
      <c r="G90" s="139">
        <f t="shared" si="1"/>
        <v>190000</v>
      </c>
    </row>
    <row r="91" spans="1:7" ht="15.75">
      <c r="A91" s="133">
        <v>89</v>
      </c>
      <c r="B91" s="141" t="s">
        <v>817</v>
      </c>
      <c r="C91" s="136" t="s">
        <v>152</v>
      </c>
      <c r="D91" s="136" t="s">
        <v>38</v>
      </c>
      <c r="E91" s="137">
        <v>1</v>
      </c>
      <c r="F91" s="147">
        <v>800000</v>
      </c>
      <c r="G91" s="139">
        <f t="shared" si="1"/>
        <v>800000</v>
      </c>
    </row>
    <row r="92" spans="1:7" ht="31.5">
      <c r="A92" s="133">
        <v>90</v>
      </c>
      <c r="B92" s="141" t="s">
        <v>816</v>
      </c>
      <c r="C92" s="136" t="s">
        <v>32</v>
      </c>
      <c r="D92" s="136" t="s">
        <v>38</v>
      </c>
      <c r="E92" s="137">
        <v>1</v>
      </c>
      <c r="F92" s="147">
        <v>500000</v>
      </c>
      <c r="G92" s="139">
        <f t="shared" si="1"/>
        <v>500000</v>
      </c>
    </row>
    <row r="93" spans="1:7" ht="15.75">
      <c r="A93" s="133">
        <v>91</v>
      </c>
      <c r="B93" s="134" t="s">
        <v>815</v>
      </c>
      <c r="C93" s="135" t="s">
        <v>155</v>
      </c>
      <c r="D93" s="135" t="s">
        <v>103</v>
      </c>
      <c r="E93" s="137">
        <v>5</v>
      </c>
      <c r="F93" s="147">
        <v>120000</v>
      </c>
      <c r="G93" s="139">
        <f t="shared" si="1"/>
        <v>600000</v>
      </c>
    </row>
    <row r="94" spans="1:7" ht="15.75">
      <c r="A94" s="133">
        <v>92</v>
      </c>
      <c r="B94" s="134" t="s">
        <v>814</v>
      </c>
      <c r="C94" s="154" t="s">
        <v>157</v>
      </c>
      <c r="D94" s="135" t="s">
        <v>103</v>
      </c>
      <c r="E94" s="137">
        <v>3</v>
      </c>
      <c r="F94" s="147">
        <v>110000</v>
      </c>
      <c r="G94" s="139">
        <f t="shared" si="1"/>
        <v>330000</v>
      </c>
    </row>
    <row r="95" spans="1:7" ht="15.75">
      <c r="A95" s="133">
        <v>93</v>
      </c>
      <c r="B95" s="134" t="s">
        <v>813</v>
      </c>
      <c r="C95" s="135" t="s">
        <v>159</v>
      </c>
      <c r="D95" s="135" t="s">
        <v>103</v>
      </c>
      <c r="E95" s="137">
        <v>3</v>
      </c>
      <c r="F95" s="147">
        <v>120000</v>
      </c>
      <c r="G95" s="139">
        <f t="shared" si="1"/>
        <v>360000</v>
      </c>
    </row>
    <row r="96" spans="1:7" ht="15.75">
      <c r="A96" s="133">
        <v>94</v>
      </c>
      <c r="B96" s="134" t="s">
        <v>812</v>
      </c>
      <c r="C96" s="135" t="s">
        <v>161</v>
      </c>
      <c r="D96" s="135" t="s">
        <v>103</v>
      </c>
      <c r="E96" s="137">
        <v>15</v>
      </c>
      <c r="F96" s="147">
        <v>100000</v>
      </c>
      <c r="G96" s="139">
        <f t="shared" si="1"/>
        <v>1500000</v>
      </c>
    </row>
    <row r="97" spans="1:7" ht="31.5">
      <c r="A97" s="146">
        <v>95</v>
      </c>
      <c r="B97" s="134" t="s">
        <v>811</v>
      </c>
      <c r="C97" s="135" t="s">
        <v>163</v>
      </c>
      <c r="D97" s="135" t="s">
        <v>103</v>
      </c>
      <c r="E97" s="137">
        <v>2</v>
      </c>
      <c r="F97" s="147">
        <v>110000</v>
      </c>
      <c r="G97" s="148">
        <f t="shared" si="1"/>
        <v>220000</v>
      </c>
    </row>
    <row r="98" spans="1:7" ht="15.75">
      <c r="A98" s="133">
        <v>96</v>
      </c>
      <c r="B98" s="134" t="s">
        <v>810</v>
      </c>
      <c r="C98" s="154" t="s">
        <v>19</v>
      </c>
      <c r="D98" s="135" t="s">
        <v>103</v>
      </c>
      <c r="E98" s="137">
        <v>10</v>
      </c>
      <c r="F98" s="138">
        <v>12000</v>
      </c>
      <c r="G98" s="139">
        <f t="shared" si="1"/>
        <v>120000</v>
      </c>
    </row>
    <row r="99" spans="1:7" ht="31.5">
      <c r="A99" s="133">
        <v>97</v>
      </c>
      <c r="B99" s="134" t="s">
        <v>809</v>
      </c>
      <c r="C99" s="135" t="s">
        <v>166</v>
      </c>
      <c r="D99" s="136" t="s">
        <v>38</v>
      </c>
      <c r="E99" s="137">
        <v>1</v>
      </c>
      <c r="F99" s="138">
        <v>700000</v>
      </c>
      <c r="G99" s="139">
        <f t="shared" si="1"/>
        <v>700000</v>
      </c>
    </row>
    <row r="100" spans="1:7" ht="15.75">
      <c r="A100" s="133">
        <v>98</v>
      </c>
      <c r="B100" s="134" t="s">
        <v>808</v>
      </c>
      <c r="C100" s="135" t="s">
        <v>168</v>
      </c>
      <c r="D100" s="150" t="s">
        <v>17</v>
      </c>
      <c r="E100" s="137">
        <v>2</v>
      </c>
      <c r="F100" s="138">
        <v>90000</v>
      </c>
      <c r="G100" s="139">
        <f t="shared" si="1"/>
        <v>180000</v>
      </c>
    </row>
    <row r="101" spans="1:7" ht="15.75">
      <c r="A101" s="133">
        <v>99</v>
      </c>
      <c r="B101" s="134" t="s">
        <v>807</v>
      </c>
      <c r="C101" s="135" t="s">
        <v>170</v>
      </c>
      <c r="D101" s="150" t="s">
        <v>17</v>
      </c>
      <c r="E101" s="137">
        <v>5</v>
      </c>
      <c r="F101" s="138">
        <v>100000</v>
      </c>
      <c r="G101" s="139">
        <f t="shared" si="1"/>
        <v>500000</v>
      </c>
    </row>
    <row r="102" spans="1:7" ht="15.75">
      <c r="A102" s="133">
        <v>100</v>
      </c>
      <c r="B102" s="134" t="s">
        <v>806</v>
      </c>
      <c r="C102" s="135" t="s">
        <v>172</v>
      </c>
      <c r="D102" s="150" t="s">
        <v>17</v>
      </c>
      <c r="E102" s="137">
        <v>5</v>
      </c>
      <c r="F102" s="138">
        <v>60000</v>
      </c>
      <c r="G102" s="139">
        <f t="shared" si="1"/>
        <v>300000</v>
      </c>
    </row>
    <row r="103" spans="1:7" ht="15.75">
      <c r="A103" s="133">
        <v>101</v>
      </c>
      <c r="B103" s="134" t="s">
        <v>790</v>
      </c>
      <c r="C103" s="135" t="s">
        <v>32</v>
      </c>
      <c r="D103" s="136" t="s">
        <v>38</v>
      </c>
      <c r="E103" s="137">
        <v>4</v>
      </c>
      <c r="F103" s="138">
        <v>14000</v>
      </c>
      <c r="G103" s="139">
        <f t="shared" si="1"/>
        <v>56000</v>
      </c>
    </row>
    <row r="104" spans="1:7" ht="15.75">
      <c r="A104" s="133">
        <v>102</v>
      </c>
      <c r="B104" s="134" t="s">
        <v>805</v>
      </c>
      <c r="C104" s="135" t="s">
        <v>175</v>
      </c>
      <c r="D104" s="136" t="s">
        <v>38</v>
      </c>
      <c r="E104" s="137">
        <v>3</v>
      </c>
      <c r="F104" s="138">
        <v>190000</v>
      </c>
      <c r="G104" s="139">
        <f t="shared" si="1"/>
        <v>570000</v>
      </c>
    </row>
    <row r="105" spans="1:7" ht="15.75">
      <c r="A105" s="133">
        <v>103</v>
      </c>
      <c r="B105" s="134" t="s">
        <v>804</v>
      </c>
      <c r="C105" s="154" t="s">
        <v>136</v>
      </c>
      <c r="D105" s="136" t="s">
        <v>38</v>
      </c>
      <c r="E105" s="137">
        <v>2</v>
      </c>
      <c r="F105" s="138">
        <v>200000</v>
      </c>
      <c r="G105" s="139">
        <f t="shared" si="1"/>
        <v>400000</v>
      </c>
    </row>
    <row r="106" spans="1:7" ht="15.75">
      <c r="A106" s="133">
        <v>104</v>
      </c>
      <c r="B106" s="134" t="s">
        <v>803</v>
      </c>
      <c r="C106" s="135" t="s">
        <v>178</v>
      </c>
      <c r="D106" s="136" t="s">
        <v>38</v>
      </c>
      <c r="E106" s="137">
        <v>2</v>
      </c>
      <c r="F106" s="138">
        <v>220000</v>
      </c>
      <c r="G106" s="139">
        <f t="shared" si="1"/>
        <v>440000</v>
      </c>
    </row>
    <row r="107" spans="1:7" ht="15.75">
      <c r="A107" s="133">
        <v>105</v>
      </c>
      <c r="B107" s="134" t="s">
        <v>802</v>
      </c>
      <c r="C107" s="135" t="s">
        <v>180</v>
      </c>
      <c r="D107" s="137" t="s">
        <v>181</v>
      </c>
      <c r="E107" s="137">
        <v>2</v>
      </c>
      <c r="F107" s="138">
        <v>110000</v>
      </c>
      <c r="G107" s="139">
        <f t="shared" si="1"/>
        <v>220000</v>
      </c>
    </row>
    <row r="108" spans="1:7" ht="31.5">
      <c r="A108" s="146">
        <v>106</v>
      </c>
      <c r="B108" s="141" t="s">
        <v>801</v>
      </c>
      <c r="C108" s="136" t="s">
        <v>183</v>
      </c>
      <c r="D108" s="136" t="s">
        <v>38</v>
      </c>
      <c r="E108" s="137">
        <v>1</v>
      </c>
      <c r="F108" s="147">
        <v>550000</v>
      </c>
      <c r="G108" s="148">
        <f t="shared" si="1"/>
        <v>550000</v>
      </c>
    </row>
    <row r="109" spans="1:7" ht="15.75">
      <c r="A109" s="133">
        <v>107</v>
      </c>
      <c r="B109" s="141" t="s">
        <v>800</v>
      </c>
      <c r="C109" s="136" t="s">
        <v>185</v>
      </c>
      <c r="D109" s="136" t="s">
        <v>38</v>
      </c>
      <c r="E109" s="137">
        <v>1</v>
      </c>
      <c r="F109" s="138">
        <v>280000</v>
      </c>
      <c r="G109" s="139">
        <f t="shared" si="1"/>
        <v>280000</v>
      </c>
    </row>
    <row r="110" spans="1:7" ht="15.75">
      <c r="A110" s="133">
        <v>108</v>
      </c>
      <c r="B110" s="134" t="s">
        <v>799</v>
      </c>
      <c r="C110" s="135" t="s">
        <v>187</v>
      </c>
      <c r="D110" s="160" t="s">
        <v>188</v>
      </c>
      <c r="E110" s="137">
        <v>5</v>
      </c>
      <c r="F110" s="138">
        <v>17000</v>
      </c>
      <c r="G110" s="139">
        <f t="shared" si="1"/>
        <v>85000</v>
      </c>
    </row>
    <row r="111" spans="1:7" ht="31.5">
      <c r="A111" s="133">
        <v>109</v>
      </c>
      <c r="B111" s="134" t="s">
        <v>791</v>
      </c>
      <c r="C111" s="135" t="s">
        <v>32</v>
      </c>
      <c r="D111" s="136" t="s">
        <v>38</v>
      </c>
      <c r="E111" s="137">
        <v>1</v>
      </c>
      <c r="F111" s="138">
        <v>780000</v>
      </c>
      <c r="G111" s="139">
        <f t="shared" si="1"/>
        <v>780000</v>
      </c>
    </row>
    <row r="112" spans="1:7" ht="31.5">
      <c r="A112" s="133">
        <v>110</v>
      </c>
      <c r="B112" s="140" t="s">
        <v>792</v>
      </c>
      <c r="C112" s="151" t="s">
        <v>32</v>
      </c>
      <c r="D112" s="161" t="s">
        <v>28</v>
      </c>
      <c r="E112" s="137">
        <v>1</v>
      </c>
      <c r="F112" s="138">
        <v>470000</v>
      </c>
      <c r="G112" s="139">
        <f t="shared" si="1"/>
        <v>470000</v>
      </c>
    </row>
    <row r="113" spans="1:7" ht="15.75">
      <c r="A113" s="133">
        <v>111</v>
      </c>
      <c r="B113" s="134" t="s">
        <v>796</v>
      </c>
      <c r="C113" s="135" t="s">
        <v>194</v>
      </c>
      <c r="D113" s="161" t="s">
        <v>103</v>
      </c>
      <c r="E113" s="137">
        <v>5</v>
      </c>
      <c r="F113" s="138">
        <v>175000</v>
      </c>
      <c r="G113" s="139">
        <f t="shared" si="1"/>
        <v>875000</v>
      </c>
    </row>
    <row r="114" spans="1:7" ht="17.25" customHeight="1">
      <c r="A114" s="133">
        <v>112</v>
      </c>
      <c r="B114" s="134" t="s">
        <v>797</v>
      </c>
      <c r="C114" s="135" t="s">
        <v>196</v>
      </c>
      <c r="D114" s="161" t="s">
        <v>103</v>
      </c>
      <c r="E114" s="137">
        <v>5</v>
      </c>
      <c r="F114" s="138">
        <v>180000</v>
      </c>
      <c r="G114" s="139">
        <f t="shared" si="1"/>
        <v>900000</v>
      </c>
    </row>
    <row r="115" spans="1:7" ht="15.75">
      <c r="A115" s="133">
        <v>113</v>
      </c>
      <c r="B115" s="134" t="s">
        <v>795</v>
      </c>
      <c r="C115" s="135" t="s">
        <v>194</v>
      </c>
      <c r="D115" s="161" t="s">
        <v>103</v>
      </c>
      <c r="E115" s="137">
        <v>5</v>
      </c>
      <c r="F115" s="138">
        <v>170000</v>
      </c>
      <c r="G115" s="139">
        <f t="shared" si="1"/>
        <v>850000</v>
      </c>
    </row>
    <row r="116" spans="1:7" ht="15.75">
      <c r="A116" s="133">
        <v>114</v>
      </c>
      <c r="B116" s="134" t="s">
        <v>198</v>
      </c>
      <c r="C116" s="135"/>
      <c r="D116" s="161" t="s">
        <v>38</v>
      </c>
      <c r="E116" s="137">
        <v>1</v>
      </c>
      <c r="F116" s="138">
        <v>15000</v>
      </c>
      <c r="G116" s="139">
        <f t="shared" si="1"/>
        <v>15000</v>
      </c>
    </row>
    <row r="117" spans="1:7" ht="15.75">
      <c r="A117" s="133">
        <v>115</v>
      </c>
      <c r="B117" s="134" t="s">
        <v>798</v>
      </c>
      <c r="C117" s="135" t="s">
        <v>200</v>
      </c>
      <c r="D117" s="161" t="s">
        <v>181</v>
      </c>
      <c r="E117" s="137">
        <v>2</v>
      </c>
      <c r="F117" s="138">
        <v>120000</v>
      </c>
      <c r="G117" s="139">
        <f t="shared" si="1"/>
        <v>240000</v>
      </c>
    </row>
    <row r="118" spans="1:7" ht="15.75">
      <c r="A118" s="133">
        <v>116</v>
      </c>
      <c r="B118" s="134" t="s">
        <v>794</v>
      </c>
      <c r="C118" s="135" t="s">
        <v>150</v>
      </c>
      <c r="D118" s="161" t="s">
        <v>508</v>
      </c>
      <c r="E118" s="137">
        <v>2</v>
      </c>
      <c r="F118" s="138">
        <v>15000</v>
      </c>
      <c r="G118" s="139">
        <f t="shared" si="1"/>
        <v>30000</v>
      </c>
    </row>
    <row r="119" spans="1:7" ht="15.75">
      <c r="A119" s="133">
        <v>117</v>
      </c>
      <c r="B119" s="134" t="s">
        <v>793</v>
      </c>
      <c r="C119" s="135" t="s">
        <v>32</v>
      </c>
      <c r="D119" s="161" t="s">
        <v>38</v>
      </c>
      <c r="E119" s="137">
        <v>3</v>
      </c>
      <c r="F119" s="138">
        <v>350000</v>
      </c>
      <c r="G119" s="139">
        <f t="shared" si="1"/>
        <v>1050000</v>
      </c>
    </row>
    <row r="120" spans="1:7" ht="15.75">
      <c r="A120" s="162"/>
      <c r="B120" s="163" t="s">
        <v>717</v>
      </c>
      <c r="C120" s="162"/>
      <c r="D120" s="162"/>
      <c r="E120" s="162"/>
      <c r="F120" s="162"/>
      <c r="G120" s="164">
        <f>SUM(G3:G119)</f>
        <v>87861500</v>
      </c>
    </row>
    <row r="121" spans="1:7" ht="15.75">
      <c r="A121" s="165"/>
      <c r="B121" s="165"/>
      <c r="C121" s="165"/>
      <c r="D121" s="165"/>
      <c r="E121" s="165"/>
      <c r="F121" s="165"/>
      <c r="G121" s="165"/>
    </row>
  </sheetData>
  <mergeCells count="1">
    <mergeCell ref="A1:G1"/>
  </mergeCells>
  <pageMargins left="0.34375" right="0.25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4"/>
  <sheetViews>
    <sheetView topLeftCell="A526" zoomScaleNormal="100" workbookViewId="0">
      <selection activeCell="F541" sqref="F541"/>
    </sheetView>
  </sheetViews>
  <sheetFormatPr defaultRowHeight="15"/>
  <cols>
    <col min="1" max="1" width="6.42578125" customWidth="1"/>
    <col min="2" max="2" width="43.42578125" customWidth="1"/>
    <col min="3" max="3" width="16.42578125" customWidth="1"/>
    <col min="4" max="5" width="10.28515625" customWidth="1"/>
    <col min="6" max="6" width="14.85546875" customWidth="1"/>
  </cols>
  <sheetData>
    <row r="1" spans="1:6" ht="18.75">
      <c r="A1" s="267" t="s">
        <v>5</v>
      </c>
      <c r="B1" s="267"/>
      <c r="C1" s="267"/>
      <c r="D1" s="267"/>
      <c r="E1" s="267"/>
    </row>
    <row r="2" spans="1:6" ht="18.75">
      <c r="A2" s="279" t="s">
        <v>6</v>
      </c>
      <c r="B2" s="279"/>
      <c r="C2" s="279"/>
      <c r="D2" s="279"/>
      <c r="E2" s="279"/>
    </row>
    <row r="3" spans="1:6" ht="16.5">
      <c r="A3" s="11" t="s">
        <v>7</v>
      </c>
      <c r="B3" s="11" t="s">
        <v>8</v>
      </c>
      <c r="C3" s="269" t="s">
        <v>9</v>
      </c>
      <c r="D3" s="11" t="s">
        <v>10</v>
      </c>
      <c r="E3" s="11" t="s">
        <v>11</v>
      </c>
      <c r="F3" s="171" t="s">
        <v>829</v>
      </c>
    </row>
    <row r="4" spans="1:6" ht="16.5">
      <c r="A4" s="6"/>
      <c r="B4" s="18" t="s">
        <v>14</v>
      </c>
      <c r="C4" s="270"/>
      <c r="D4" s="7"/>
      <c r="E4" s="7"/>
      <c r="F4" s="172"/>
    </row>
    <row r="5" spans="1:6" ht="16.5">
      <c r="A5" s="5">
        <v>1</v>
      </c>
      <c r="B5" s="38" t="s">
        <v>15</v>
      </c>
      <c r="C5" s="21" t="s">
        <v>16</v>
      </c>
      <c r="D5" s="23" t="s">
        <v>17</v>
      </c>
      <c r="E5" s="104">
        <v>1</v>
      </c>
      <c r="F5" s="172"/>
    </row>
    <row r="6" spans="1:6" ht="16.5">
      <c r="A6" s="5">
        <v>2</v>
      </c>
      <c r="B6" s="38" t="s">
        <v>18</v>
      </c>
      <c r="C6" s="21" t="s">
        <v>19</v>
      </c>
      <c r="D6" s="21" t="s">
        <v>20</v>
      </c>
      <c r="E6" s="104">
        <v>10</v>
      </c>
      <c r="F6" s="172"/>
    </row>
    <row r="7" spans="1:6" ht="16.5">
      <c r="A7" s="5">
        <v>3</v>
      </c>
      <c r="B7" s="53" t="s">
        <v>21</v>
      </c>
      <c r="C7" s="21" t="s">
        <v>19</v>
      </c>
      <c r="D7" s="21" t="s">
        <v>20</v>
      </c>
      <c r="E7" s="104">
        <v>5</v>
      </c>
      <c r="F7" s="172"/>
    </row>
    <row r="8" spans="1:6" ht="16.5">
      <c r="A8" s="5">
        <v>4</v>
      </c>
      <c r="B8" s="42" t="s">
        <v>22</v>
      </c>
      <c r="C8" s="24" t="s">
        <v>23</v>
      </c>
      <c r="D8" s="54" t="s">
        <v>24</v>
      </c>
      <c r="E8" s="104">
        <v>1</v>
      </c>
      <c r="F8" s="172"/>
    </row>
    <row r="9" spans="1:6" ht="16.5">
      <c r="A9" s="5">
        <v>5</v>
      </c>
      <c r="B9" s="55" t="s">
        <v>22</v>
      </c>
      <c r="C9" s="56" t="s">
        <v>25</v>
      </c>
      <c r="D9" s="54" t="s">
        <v>24</v>
      </c>
      <c r="E9" s="104">
        <v>1</v>
      </c>
      <c r="F9" s="172"/>
    </row>
    <row r="10" spans="1:6" ht="16.5">
      <c r="A10" s="5">
        <v>6</v>
      </c>
      <c r="B10" s="42" t="s">
        <v>26</v>
      </c>
      <c r="C10" s="23" t="s">
        <v>27</v>
      </c>
      <c r="D10" s="32" t="s">
        <v>28</v>
      </c>
      <c r="E10" s="104">
        <v>1</v>
      </c>
      <c r="F10" s="172"/>
    </row>
    <row r="11" spans="1:6" ht="16.5">
      <c r="A11" s="5">
        <v>7</v>
      </c>
      <c r="B11" s="42" t="s">
        <v>29</v>
      </c>
      <c r="C11" s="23" t="s">
        <v>30</v>
      </c>
      <c r="D11" s="32" t="s">
        <v>28</v>
      </c>
      <c r="E11" s="104">
        <v>1</v>
      </c>
      <c r="F11" s="172"/>
    </row>
    <row r="12" spans="1:6" ht="16.5">
      <c r="A12" s="5">
        <v>8</v>
      </c>
      <c r="B12" s="42" t="s">
        <v>31</v>
      </c>
      <c r="C12" s="23" t="s">
        <v>32</v>
      </c>
      <c r="D12" s="32" t="s">
        <v>28</v>
      </c>
      <c r="E12" s="104">
        <v>1</v>
      </c>
      <c r="F12" s="172"/>
    </row>
    <row r="13" spans="1:6" ht="16.5">
      <c r="A13" s="5">
        <v>9</v>
      </c>
      <c r="B13" s="42" t="s">
        <v>33</v>
      </c>
      <c r="C13" s="24" t="s">
        <v>32</v>
      </c>
      <c r="D13" s="32" t="s">
        <v>28</v>
      </c>
      <c r="E13" s="104">
        <v>1</v>
      </c>
      <c r="F13" s="172"/>
    </row>
    <row r="14" spans="1:6" ht="16.5">
      <c r="A14" s="5">
        <v>10</v>
      </c>
      <c r="B14" s="42" t="s">
        <v>34</v>
      </c>
      <c r="C14" s="24" t="s">
        <v>27</v>
      </c>
      <c r="D14" s="32" t="s">
        <v>35</v>
      </c>
      <c r="E14" s="104">
        <v>1</v>
      </c>
      <c r="F14" s="172"/>
    </row>
    <row r="15" spans="1:6" ht="33">
      <c r="A15" s="9">
        <v>11</v>
      </c>
      <c r="B15" s="42" t="s">
        <v>36</v>
      </c>
      <c r="C15" s="23" t="s">
        <v>37</v>
      </c>
      <c r="D15" s="23" t="s">
        <v>38</v>
      </c>
      <c r="E15" s="104">
        <v>1</v>
      </c>
      <c r="F15" s="172"/>
    </row>
    <row r="16" spans="1:6" ht="16.5">
      <c r="A16" s="5">
        <v>12</v>
      </c>
      <c r="B16" s="38" t="s">
        <v>39</v>
      </c>
      <c r="C16" s="21" t="s">
        <v>32</v>
      </c>
      <c r="D16" s="48" t="s">
        <v>28</v>
      </c>
      <c r="E16" s="104">
        <v>1</v>
      </c>
      <c r="F16" s="172"/>
    </row>
    <row r="17" spans="1:6" ht="16.5">
      <c r="A17" s="5">
        <v>13</v>
      </c>
      <c r="B17" s="38" t="s">
        <v>40</v>
      </c>
      <c r="C17" s="21" t="s">
        <v>41</v>
      </c>
      <c r="D17" s="21" t="s">
        <v>38</v>
      </c>
      <c r="E17" s="104">
        <v>1</v>
      </c>
      <c r="F17" s="172"/>
    </row>
    <row r="18" spans="1:6" ht="16.5">
      <c r="A18" s="5">
        <v>14</v>
      </c>
      <c r="B18" s="38" t="s">
        <v>40</v>
      </c>
      <c r="C18" s="21" t="s">
        <v>42</v>
      </c>
      <c r="D18" s="21" t="s">
        <v>38</v>
      </c>
      <c r="E18" s="104">
        <v>1</v>
      </c>
      <c r="F18" s="172"/>
    </row>
    <row r="19" spans="1:6" ht="16.5">
      <c r="A19" s="5">
        <v>15</v>
      </c>
      <c r="B19" s="38" t="s">
        <v>43</v>
      </c>
      <c r="C19" s="21" t="s">
        <v>44</v>
      </c>
      <c r="D19" s="21" t="s">
        <v>38</v>
      </c>
      <c r="E19" s="104">
        <v>2</v>
      </c>
      <c r="F19" s="172"/>
    </row>
    <row r="20" spans="1:6" ht="16.5">
      <c r="A20" s="5">
        <v>16</v>
      </c>
      <c r="B20" s="38" t="s">
        <v>45</v>
      </c>
      <c r="C20" s="21" t="s">
        <v>27</v>
      </c>
      <c r="D20" s="21" t="s">
        <v>38</v>
      </c>
      <c r="E20" s="104">
        <v>25</v>
      </c>
      <c r="F20" s="172"/>
    </row>
    <row r="21" spans="1:6" ht="16.5">
      <c r="A21" s="5">
        <v>17</v>
      </c>
      <c r="B21" s="42" t="s">
        <v>46</v>
      </c>
      <c r="C21" s="23" t="s">
        <v>47</v>
      </c>
      <c r="D21" s="23" t="s">
        <v>38</v>
      </c>
      <c r="E21" s="104">
        <v>25</v>
      </c>
      <c r="F21" s="172"/>
    </row>
    <row r="22" spans="1:6" ht="16.5">
      <c r="A22" s="5">
        <v>18</v>
      </c>
      <c r="B22" s="42" t="s">
        <v>48</v>
      </c>
      <c r="C22" s="24" t="s">
        <v>49</v>
      </c>
      <c r="D22" s="23" t="s">
        <v>38</v>
      </c>
      <c r="E22" s="104">
        <v>25</v>
      </c>
      <c r="F22" s="172"/>
    </row>
    <row r="23" spans="1:6" ht="16.5">
      <c r="A23" s="5">
        <v>19</v>
      </c>
      <c r="B23" s="42" t="s">
        <v>50</v>
      </c>
      <c r="C23" s="23" t="s">
        <v>51</v>
      </c>
      <c r="D23" s="52" t="s">
        <v>38</v>
      </c>
      <c r="E23" s="104">
        <v>2</v>
      </c>
      <c r="F23" s="172"/>
    </row>
    <row r="24" spans="1:6" ht="16.5">
      <c r="A24" s="5">
        <v>20</v>
      </c>
      <c r="B24" s="38" t="s">
        <v>52</v>
      </c>
      <c r="C24" s="21" t="s">
        <v>53</v>
      </c>
      <c r="D24" s="52" t="s">
        <v>38</v>
      </c>
      <c r="E24" s="104">
        <v>2</v>
      </c>
      <c r="F24" s="172"/>
    </row>
    <row r="25" spans="1:6" ht="16.5">
      <c r="A25" s="5">
        <v>21</v>
      </c>
      <c r="B25" s="53" t="s">
        <v>54</v>
      </c>
      <c r="C25" s="58" t="s">
        <v>53</v>
      </c>
      <c r="D25" s="52" t="s">
        <v>38</v>
      </c>
      <c r="E25" s="104">
        <v>2</v>
      </c>
      <c r="F25" s="172"/>
    </row>
    <row r="26" spans="1:6" ht="16.5">
      <c r="A26" s="5">
        <v>22</v>
      </c>
      <c r="B26" s="38" t="s">
        <v>55</v>
      </c>
      <c r="C26" s="21" t="s">
        <v>56</v>
      </c>
      <c r="D26" s="52" t="s">
        <v>38</v>
      </c>
      <c r="E26" s="104">
        <v>2</v>
      </c>
      <c r="F26" s="172"/>
    </row>
    <row r="27" spans="1:6" ht="16.5">
      <c r="A27" s="5">
        <v>23</v>
      </c>
      <c r="B27" s="53" t="s">
        <v>55</v>
      </c>
      <c r="C27" s="58" t="s">
        <v>57</v>
      </c>
      <c r="D27" s="52" t="s">
        <v>38</v>
      </c>
      <c r="E27" s="104">
        <v>2</v>
      </c>
      <c r="F27" s="172"/>
    </row>
    <row r="28" spans="1:6" ht="16.5">
      <c r="A28" s="5">
        <v>24</v>
      </c>
      <c r="B28" s="53" t="s">
        <v>58</v>
      </c>
      <c r="C28" s="21" t="s">
        <v>19</v>
      </c>
      <c r="D28" s="21" t="s">
        <v>28</v>
      </c>
      <c r="E28" s="104">
        <v>5</v>
      </c>
      <c r="F28" s="172"/>
    </row>
    <row r="29" spans="1:6" ht="16.5">
      <c r="A29" s="5">
        <v>25</v>
      </c>
      <c r="B29" s="53" t="s">
        <v>59</v>
      </c>
      <c r="C29" s="21" t="s">
        <v>19</v>
      </c>
      <c r="D29" s="21" t="s">
        <v>28</v>
      </c>
      <c r="E29" s="104">
        <v>5</v>
      </c>
      <c r="F29" s="172"/>
    </row>
    <row r="30" spans="1:6" ht="16.5">
      <c r="A30" s="5">
        <v>26</v>
      </c>
      <c r="B30" s="53" t="s">
        <v>60</v>
      </c>
      <c r="C30" s="21" t="s">
        <v>19</v>
      </c>
      <c r="D30" s="21" t="s">
        <v>28</v>
      </c>
      <c r="E30" s="104">
        <v>5</v>
      </c>
      <c r="F30" s="172"/>
    </row>
    <row r="31" spans="1:6" ht="16.5">
      <c r="A31" s="5">
        <v>27</v>
      </c>
      <c r="B31" s="38" t="s">
        <v>61</v>
      </c>
      <c r="C31" s="21" t="s">
        <v>32</v>
      </c>
      <c r="D31" s="59" t="s">
        <v>28</v>
      </c>
      <c r="E31" s="104">
        <v>2</v>
      </c>
      <c r="F31" s="172"/>
    </row>
    <row r="32" spans="1:6" ht="16.5">
      <c r="A32" s="5">
        <v>28</v>
      </c>
      <c r="B32" s="42" t="s">
        <v>62</v>
      </c>
      <c r="C32" s="24" t="s">
        <v>27</v>
      </c>
      <c r="D32" s="21" t="s">
        <v>38</v>
      </c>
      <c r="E32" s="104">
        <v>2</v>
      </c>
      <c r="F32" s="172"/>
    </row>
    <row r="33" spans="1:6" ht="16.5">
      <c r="A33" s="5">
        <v>29</v>
      </c>
      <c r="B33" s="42" t="s">
        <v>63</v>
      </c>
      <c r="C33" s="23" t="s">
        <v>32</v>
      </c>
      <c r="D33" s="48" t="s">
        <v>38</v>
      </c>
      <c r="E33" s="104">
        <v>1</v>
      </c>
      <c r="F33" s="172"/>
    </row>
    <row r="34" spans="1:6" ht="16.5">
      <c r="A34" s="5">
        <v>30</v>
      </c>
      <c r="B34" s="57" t="s">
        <v>64</v>
      </c>
      <c r="C34" s="48" t="s">
        <v>32</v>
      </c>
      <c r="D34" s="48" t="s">
        <v>38</v>
      </c>
      <c r="E34" s="104">
        <v>1</v>
      </c>
      <c r="F34" s="172"/>
    </row>
    <row r="35" spans="1:6" ht="16.5">
      <c r="A35" s="5">
        <v>31</v>
      </c>
      <c r="B35" s="53" t="s">
        <v>65</v>
      </c>
      <c r="C35" s="58" t="s">
        <v>32</v>
      </c>
      <c r="D35" s="48" t="s">
        <v>38</v>
      </c>
      <c r="E35" s="104">
        <v>1</v>
      </c>
      <c r="F35" s="172"/>
    </row>
    <row r="36" spans="1:6" ht="16.5">
      <c r="A36" s="5">
        <v>32</v>
      </c>
      <c r="B36" s="38" t="s">
        <v>66</v>
      </c>
      <c r="C36" s="21" t="s">
        <v>19</v>
      </c>
      <c r="D36" s="48" t="s">
        <v>38</v>
      </c>
      <c r="E36" s="104">
        <v>3</v>
      </c>
      <c r="F36" s="172"/>
    </row>
    <row r="37" spans="1:6" ht="16.5">
      <c r="A37" s="5">
        <v>33</v>
      </c>
      <c r="B37" s="53" t="s">
        <v>67</v>
      </c>
      <c r="C37" s="58" t="s">
        <v>19</v>
      </c>
      <c r="D37" s="21" t="s">
        <v>35</v>
      </c>
      <c r="E37" s="104">
        <v>2</v>
      </c>
      <c r="F37" s="172"/>
    </row>
    <row r="38" spans="1:6" ht="16.5">
      <c r="A38" s="5">
        <v>34</v>
      </c>
      <c r="B38" s="38" t="s">
        <v>68</v>
      </c>
      <c r="C38" s="21" t="s">
        <v>19</v>
      </c>
      <c r="D38" s="48" t="s">
        <v>38</v>
      </c>
      <c r="E38" s="104">
        <v>20</v>
      </c>
      <c r="F38" s="172"/>
    </row>
    <row r="39" spans="1:6" ht="16.5">
      <c r="A39" s="5">
        <v>35</v>
      </c>
      <c r="B39" s="38" t="s">
        <v>69</v>
      </c>
      <c r="C39" s="21" t="s">
        <v>19</v>
      </c>
      <c r="D39" s="48" t="s">
        <v>38</v>
      </c>
      <c r="E39" s="104">
        <v>20</v>
      </c>
      <c r="F39" s="172"/>
    </row>
    <row r="40" spans="1:6" ht="16.5">
      <c r="A40" s="5">
        <v>36</v>
      </c>
      <c r="B40" s="38" t="s">
        <v>70</v>
      </c>
      <c r="C40" s="21" t="s">
        <v>19</v>
      </c>
      <c r="D40" s="48" t="s">
        <v>38</v>
      </c>
      <c r="E40" s="104">
        <v>20</v>
      </c>
      <c r="F40" s="172"/>
    </row>
    <row r="41" spans="1:6" ht="16.5">
      <c r="A41" s="5">
        <v>37</v>
      </c>
      <c r="B41" s="38" t="s">
        <v>71</v>
      </c>
      <c r="C41" s="21" t="s">
        <v>19</v>
      </c>
      <c r="D41" s="21" t="s">
        <v>20</v>
      </c>
      <c r="E41" s="104">
        <v>8</v>
      </c>
      <c r="F41" s="172"/>
    </row>
    <row r="42" spans="1:6" ht="16.5">
      <c r="A42" s="5">
        <v>38</v>
      </c>
      <c r="B42" s="42" t="s">
        <v>72</v>
      </c>
      <c r="C42" s="23" t="s">
        <v>32</v>
      </c>
      <c r="D42" s="48" t="s">
        <v>38</v>
      </c>
      <c r="E42" s="104">
        <v>5</v>
      </c>
      <c r="F42" s="172"/>
    </row>
    <row r="43" spans="1:6" ht="16.5">
      <c r="A43" s="5">
        <v>39</v>
      </c>
      <c r="B43" s="38" t="s">
        <v>73</v>
      </c>
      <c r="C43" s="22" t="s">
        <v>19</v>
      </c>
      <c r="D43" s="48" t="s">
        <v>38</v>
      </c>
      <c r="E43" s="104">
        <v>50</v>
      </c>
      <c r="F43" s="172"/>
    </row>
    <row r="44" spans="1:6" ht="16.5">
      <c r="A44" s="5">
        <v>40</v>
      </c>
      <c r="B44" s="53" t="s">
        <v>74</v>
      </c>
      <c r="C44" s="21" t="s">
        <v>19</v>
      </c>
      <c r="D44" s="48" t="s">
        <v>38</v>
      </c>
      <c r="E44" s="104">
        <v>5</v>
      </c>
      <c r="F44" s="172"/>
    </row>
    <row r="45" spans="1:6" ht="16.5">
      <c r="A45" s="5">
        <v>41</v>
      </c>
      <c r="B45" s="38" t="s">
        <v>75</v>
      </c>
      <c r="C45" s="21" t="s">
        <v>19</v>
      </c>
      <c r="D45" s="48" t="s">
        <v>38</v>
      </c>
      <c r="E45" s="104">
        <v>5</v>
      </c>
      <c r="F45" s="172"/>
    </row>
    <row r="46" spans="1:6" ht="16.5">
      <c r="A46" s="5">
        <v>42</v>
      </c>
      <c r="B46" s="38" t="s">
        <v>76</v>
      </c>
      <c r="C46" s="21" t="s">
        <v>19</v>
      </c>
      <c r="D46" s="48" t="s">
        <v>38</v>
      </c>
      <c r="E46" s="104">
        <v>5</v>
      </c>
      <c r="F46" s="172"/>
    </row>
    <row r="47" spans="1:6" ht="16.5">
      <c r="A47" s="5">
        <v>43</v>
      </c>
      <c r="B47" s="42" t="s">
        <v>77</v>
      </c>
      <c r="C47" s="24" t="s">
        <v>27</v>
      </c>
      <c r="D47" s="48" t="s">
        <v>38</v>
      </c>
      <c r="E47" s="104">
        <v>2</v>
      </c>
      <c r="F47" s="172"/>
    </row>
    <row r="48" spans="1:6" ht="16.5">
      <c r="A48" s="5">
        <v>44</v>
      </c>
      <c r="B48" s="42" t="s">
        <v>78</v>
      </c>
      <c r="C48" s="23" t="s">
        <v>19</v>
      </c>
      <c r="D48" s="48" t="s">
        <v>38</v>
      </c>
      <c r="E48" s="104">
        <v>2</v>
      </c>
      <c r="F48" s="172"/>
    </row>
    <row r="49" spans="1:6" ht="16.5">
      <c r="A49" s="5">
        <v>45</v>
      </c>
      <c r="B49" s="38" t="s">
        <v>79</v>
      </c>
      <c r="C49" s="21" t="s">
        <v>19</v>
      </c>
      <c r="D49" s="48" t="s">
        <v>38</v>
      </c>
      <c r="E49" s="104">
        <v>2</v>
      </c>
      <c r="F49" s="172"/>
    </row>
    <row r="50" spans="1:6" ht="16.5">
      <c r="A50" s="5">
        <v>46</v>
      </c>
      <c r="B50" s="42" t="s">
        <v>80</v>
      </c>
      <c r="C50" s="23" t="s">
        <v>81</v>
      </c>
      <c r="D50" s="48" t="s">
        <v>38</v>
      </c>
      <c r="E50" s="104">
        <v>5</v>
      </c>
      <c r="F50" s="172"/>
    </row>
    <row r="51" spans="1:6" ht="16.5">
      <c r="A51" s="5">
        <v>47</v>
      </c>
      <c r="B51" s="53" t="s">
        <v>82</v>
      </c>
      <c r="C51" s="58" t="s">
        <v>83</v>
      </c>
      <c r="D51" s="48" t="s">
        <v>38</v>
      </c>
      <c r="E51" s="104">
        <v>2</v>
      </c>
      <c r="F51" s="172"/>
    </row>
    <row r="52" spans="1:6" ht="16.5">
      <c r="A52" s="5">
        <v>48</v>
      </c>
      <c r="B52" s="38" t="s">
        <v>84</v>
      </c>
      <c r="C52" s="21" t="s">
        <v>85</v>
      </c>
      <c r="D52" s="48" t="s">
        <v>38</v>
      </c>
      <c r="E52" s="104">
        <v>1</v>
      </c>
      <c r="F52" s="172"/>
    </row>
    <row r="53" spans="1:6" ht="16.5">
      <c r="A53" s="5">
        <v>49</v>
      </c>
      <c r="B53" s="42" t="s">
        <v>86</v>
      </c>
      <c r="C53" s="23" t="s">
        <v>32</v>
      </c>
      <c r="D53" s="48" t="s">
        <v>38</v>
      </c>
      <c r="E53" s="104">
        <v>3</v>
      </c>
      <c r="F53" s="172"/>
    </row>
    <row r="54" spans="1:6" ht="33">
      <c r="A54" s="9">
        <v>50</v>
      </c>
      <c r="B54" s="42" t="s">
        <v>87</v>
      </c>
      <c r="C54" s="23" t="s">
        <v>32</v>
      </c>
      <c r="D54" s="48" t="s">
        <v>38</v>
      </c>
      <c r="E54" s="104">
        <v>2</v>
      </c>
      <c r="F54" s="172"/>
    </row>
    <row r="55" spans="1:6" ht="16.5">
      <c r="A55" s="5">
        <v>51</v>
      </c>
      <c r="B55" s="57" t="s">
        <v>88</v>
      </c>
      <c r="C55" s="48" t="s">
        <v>32</v>
      </c>
      <c r="D55" s="48" t="s">
        <v>38</v>
      </c>
      <c r="E55" s="104">
        <v>4</v>
      </c>
      <c r="F55" s="172"/>
    </row>
    <row r="56" spans="1:6" ht="16.5">
      <c r="A56" s="5">
        <v>52</v>
      </c>
      <c r="B56" s="42" t="s">
        <v>89</v>
      </c>
      <c r="C56" s="23" t="s">
        <v>90</v>
      </c>
      <c r="D56" s="48" t="s">
        <v>38</v>
      </c>
      <c r="E56" s="104">
        <v>2</v>
      </c>
      <c r="F56" s="172"/>
    </row>
    <row r="57" spans="1:6" ht="16.5">
      <c r="A57" s="5">
        <v>53</v>
      </c>
      <c r="B57" s="42" t="s">
        <v>91</v>
      </c>
      <c r="C57" s="23" t="s">
        <v>32</v>
      </c>
      <c r="D57" s="48" t="s">
        <v>38</v>
      </c>
      <c r="E57" s="104">
        <v>1</v>
      </c>
      <c r="F57" s="172"/>
    </row>
    <row r="58" spans="1:6" ht="16.5">
      <c r="A58" s="5">
        <v>54</v>
      </c>
      <c r="B58" s="38" t="s">
        <v>92</v>
      </c>
      <c r="C58" s="21" t="s">
        <v>32</v>
      </c>
      <c r="D58" s="48" t="s">
        <v>38</v>
      </c>
      <c r="E58" s="104">
        <v>1</v>
      </c>
      <c r="F58" s="172"/>
    </row>
    <row r="59" spans="1:6" ht="16.5">
      <c r="A59" s="5">
        <v>55</v>
      </c>
      <c r="B59" s="53" t="s">
        <v>93</v>
      </c>
      <c r="C59" s="58" t="s">
        <v>32</v>
      </c>
      <c r="D59" s="48" t="s">
        <v>38</v>
      </c>
      <c r="E59" s="104">
        <v>2</v>
      </c>
      <c r="F59" s="172"/>
    </row>
    <row r="60" spans="1:6" ht="16.5">
      <c r="A60" s="5">
        <v>56</v>
      </c>
      <c r="B60" s="42" t="s">
        <v>94</v>
      </c>
      <c r="C60" s="23" t="s">
        <v>95</v>
      </c>
      <c r="D60" s="48" t="s">
        <v>38</v>
      </c>
      <c r="E60" s="104">
        <v>2</v>
      </c>
      <c r="F60" s="172"/>
    </row>
    <row r="61" spans="1:6" ht="16.5">
      <c r="A61" s="5">
        <v>57</v>
      </c>
      <c r="B61" s="42" t="s">
        <v>96</v>
      </c>
      <c r="C61" s="23" t="s">
        <v>97</v>
      </c>
      <c r="D61" s="48" t="s">
        <v>38</v>
      </c>
      <c r="E61" s="104">
        <v>5</v>
      </c>
      <c r="F61" s="172"/>
    </row>
    <row r="62" spans="1:6" ht="16.5">
      <c r="A62" s="5">
        <v>58</v>
      </c>
      <c r="B62" s="38" t="s">
        <v>98</v>
      </c>
      <c r="C62" s="21" t="s">
        <v>99</v>
      </c>
      <c r="D62" s="21" t="s">
        <v>100</v>
      </c>
      <c r="E62" s="104">
        <v>4</v>
      </c>
      <c r="F62" s="172"/>
    </row>
    <row r="63" spans="1:6" ht="16.5">
      <c r="A63" s="5">
        <v>59</v>
      </c>
      <c r="B63" s="38" t="s">
        <v>101</v>
      </c>
      <c r="C63" s="21" t="s">
        <v>102</v>
      </c>
      <c r="D63" s="21" t="s">
        <v>103</v>
      </c>
      <c r="E63" s="104">
        <v>50</v>
      </c>
      <c r="F63" s="172"/>
    </row>
    <row r="64" spans="1:6" ht="16.5">
      <c r="A64" s="5">
        <v>60</v>
      </c>
      <c r="B64" s="38" t="s">
        <v>104</v>
      </c>
      <c r="C64" s="21" t="s">
        <v>105</v>
      </c>
      <c r="D64" s="21" t="s">
        <v>100</v>
      </c>
      <c r="E64" s="104">
        <v>2</v>
      </c>
      <c r="F64" s="172"/>
    </row>
    <row r="65" spans="1:6" ht="16.5">
      <c r="A65" s="5">
        <v>61</v>
      </c>
      <c r="B65" s="38" t="s">
        <v>106</v>
      </c>
      <c r="C65" s="21" t="s">
        <v>107</v>
      </c>
      <c r="D65" s="21" t="s">
        <v>100</v>
      </c>
      <c r="E65" s="104">
        <v>4</v>
      </c>
      <c r="F65" s="172"/>
    </row>
    <row r="66" spans="1:6" ht="16.5">
      <c r="A66" s="5">
        <v>62</v>
      </c>
      <c r="B66" s="38" t="s">
        <v>108</v>
      </c>
      <c r="C66" s="21" t="s">
        <v>105</v>
      </c>
      <c r="D66" s="21" t="s">
        <v>103</v>
      </c>
      <c r="E66" s="104">
        <v>5</v>
      </c>
      <c r="F66" s="172"/>
    </row>
    <row r="67" spans="1:6" ht="16.5">
      <c r="A67" s="5">
        <v>63</v>
      </c>
      <c r="B67" s="38" t="s">
        <v>109</v>
      </c>
      <c r="C67" s="21" t="s">
        <v>110</v>
      </c>
      <c r="D67" s="59" t="s">
        <v>17</v>
      </c>
      <c r="E67" s="32">
        <v>3</v>
      </c>
      <c r="F67" s="172"/>
    </row>
    <row r="68" spans="1:6" ht="16.5">
      <c r="A68" s="5">
        <v>64</v>
      </c>
      <c r="B68" s="38" t="s">
        <v>111</v>
      </c>
      <c r="C68" s="21" t="s">
        <v>32</v>
      </c>
      <c r="D68" s="52" t="s">
        <v>112</v>
      </c>
      <c r="E68" s="104">
        <v>4</v>
      </c>
      <c r="F68" s="172"/>
    </row>
    <row r="69" spans="1:6" ht="16.5">
      <c r="A69" s="5">
        <v>65</v>
      </c>
      <c r="B69" s="38" t="s">
        <v>113</v>
      </c>
      <c r="C69" s="21" t="s">
        <v>19</v>
      </c>
      <c r="D69" s="59" t="s">
        <v>17</v>
      </c>
      <c r="E69" s="104">
        <v>150</v>
      </c>
      <c r="F69" s="172"/>
    </row>
    <row r="70" spans="1:6" ht="16.5">
      <c r="A70" s="5">
        <v>66</v>
      </c>
      <c r="B70" s="38" t="s">
        <v>114</v>
      </c>
      <c r="C70" s="21" t="s">
        <v>19</v>
      </c>
      <c r="D70" s="59" t="s">
        <v>17</v>
      </c>
      <c r="E70" s="104">
        <v>150</v>
      </c>
      <c r="F70" s="172"/>
    </row>
    <row r="71" spans="1:6" ht="16.5">
      <c r="A71" s="5">
        <v>67</v>
      </c>
      <c r="B71" s="38" t="s">
        <v>115</v>
      </c>
      <c r="C71" s="22" t="s">
        <v>116</v>
      </c>
      <c r="D71" s="59" t="s">
        <v>17</v>
      </c>
      <c r="E71" s="104">
        <v>5</v>
      </c>
      <c r="F71" s="172"/>
    </row>
    <row r="72" spans="1:6" ht="16.5">
      <c r="A72" s="5">
        <v>68</v>
      </c>
      <c r="B72" s="38" t="s">
        <v>117</v>
      </c>
      <c r="C72" s="21" t="s">
        <v>19</v>
      </c>
      <c r="D72" s="59" t="s">
        <v>17</v>
      </c>
      <c r="E72" s="104">
        <v>10</v>
      </c>
      <c r="F72" s="172"/>
    </row>
    <row r="73" spans="1:6" ht="16.5">
      <c r="A73" s="5">
        <v>69</v>
      </c>
      <c r="B73" s="42" t="s">
        <v>118</v>
      </c>
      <c r="C73" s="105"/>
      <c r="D73" s="48" t="s">
        <v>24</v>
      </c>
      <c r="E73" s="104">
        <v>20</v>
      </c>
      <c r="F73" s="172"/>
    </row>
    <row r="74" spans="1:6" ht="16.5">
      <c r="A74" s="5">
        <v>70</v>
      </c>
      <c r="B74" s="38" t="s">
        <v>119</v>
      </c>
      <c r="C74" s="21" t="s">
        <v>32</v>
      </c>
      <c r="D74" s="48" t="s">
        <v>38</v>
      </c>
      <c r="E74" s="104">
        <v>1</v>
      </c>
      <c r="F74" s="172"/>
    </row>
    <row r="75" spans="1:6" ht="16.5">
      <c r="A75" s="5">
        <v>71</v>
      </c>
      <c r="B75" s="38" t="s">
        <v>120</v>
      </c>
      <c r="C75" s="21" t="s">
        <v>121</v>
      </c>
      <c r="D75" s="21" t="s">
        <v>122</v>
      </c>
      <c r="E75" s="104">
        <v>1</v>
      </c>
      <c r="F75" s="172"/>
    </row>
    <row r="76" spans="1:6" ht="16.5">
      <c r="A76" s="5">
        <v>72</v>
      </c>
      <c r="B76" s="38" t="s">
        <v>123</v>
      </c>
      <c r="C76" s="106" t="s">
        <v>124</v>
      </c>
      <c r="D76" s="21" t="s">
        <v>100</v>
      </c>
      <c r="E76" s="104">
        <v>2</v>
      </c>
      <c r="F76" s="172"/>
    </row>
    <row r="77" spans="1:6" ht="33">
      <c r="A77" s="9">
        <v>73</v>
      </c>
      <c r="B77" s="38" t="s">
        <v>125</v>
      </c>
      <c r="C77" s="106" t="s">
        <v>126</v>
      </c>
      <c r="D77" s="21" t="s">
        <v>122</v>
      </c>
      <c r="E77" s="104">
        <v>2</v>
      </c>
      <c r="F77" s="172"/>
    </row>
    <row r="78" spans="1:6" ht="16.5">
      <c r="A78" s="5">
        <v>74</v>
      </c>
      <c r="B78" s="42" t="s">
        <v>127</v>
      </c>
      <c r="C78" s="21"/>
      <c r="D78" s="48" t="s">
        <v>38</v>
      </c>
      <c r="E78" s="104">
        <v>5</v>
      </c>
      <c r="F78" s="172"/>
    </row>
    <row r="79" spans="1:6" ht="16.5">
      <c r="A79" s="5">
        <v>75</v>
      </c>
      <c r="B79" s="53" t="s">
        <v>128</v>
      </c>
      <c r="C79" s="107"/>
      <c r="D79" s="48" t="s">
        <v>38</v>
      </c>
      <c r="E79" s="104">
        <v>50</v>
      </c>
      <c r="F79" s="172"/>
    </row>
    <row r="80" spans="1:6" ht="16.5">
      <c r="A80" s="5">
        <v>76</v>
      </c>
      <c r="B80" s="53" t="s">
        <v>129</v>
      </c>
      <c r="C80" s="58" t="s">
        <v>130</v>
      </c>
      <c r="D80" s="60" t="s">
        <v>131</v>
      </c>
      <c r="E80" s="104">
        <v>20</v>
      </c>
      <c r="F80" s="172"/>
    </row>
    <row r="81" spans="1:6" ht="16.5">
      <c r="A81" s="5">
        <v>77</v>
      </c>
      <c r="B81" s="38" t="s">
        <v>132</v>
      </c>
      <c r="C81" s="21" t="s">
        <v>133</v>
      </c>
      <c r="D81" s="60" t="s">
        <v>131</v>
      </c>
      <c r="E81" s="104">
        <v>20</v>
      </c>
      <c r="F81" s="172"/>
    </row>
    <row r="82" spans="1:6" ht="16.5">
      <c r="A82" s="5">
        <v>78</v>
      </c>
      <c r="B82" s="53" t="s">
        <v>134</v>
      </c>
      <c r="C82" s="21"/>
      <c r="D82" s="48" t="s">
        <v>38</v>
      </c>
      <c r="E82" s="104">
        <v>1</v>
      </c>
      <c r="F82" s="172"/>
    </row>
    <row r="83" spans="1:6" ht="16.5">
      <c r="A83" s="5">
        <v>79</v>
      </c>
      <c r="B83" s="42" t="s">
        <v>135</v>
      </c>
      <c r="C83" s="24" t="s">
        <v>136</v>
      </c>
      <c r="D83" s="23" t="s">
        <v>38</v>
      </c>
      <c r="E83" s="104">
        <v>2</v>
      </c>
      <c r="F83" s="172"/>
    </row>
    <row r="84" spans="1:6" ht="16.5">
      <c r="A84" s="5">
        <v>80</v>
      </c>
      <c r="B84" s="38" t="s">
        <v>137</v>
      </c>
      <c r="C84" s="21" t="s">
        <v>138</v>
      </c>
      <c r="D84" s="21" t="s">
        <v>35</v>
      </c>
      <c r="E84" s="104">
        <v>1</v>
      </c>
      <c r="F84" s="172"/>
    </row>
    <row r="85" spans="1:6" ht="16.5">
      <c r="A85" s="5">
        <v>81</v>
      </c>
      <c r="B85" s="38" t="s">
        <v>139</v>
      </c>
      <c r="C85" s="21" t="s">
        <v>19</v>
      </c>
      <c r="D85" s="21" t="s">
        <v>122</v>
      </c>
      <c r="E85" s="104">
        <v>1</v>
      </c>
      <c r="F85" s="172"/>
    </row>
    <row r="86" spans="1:6" ht="16.5">
      <c r="A86" s="5">
        <v>82</v>
      </c>
      <c r="B86" s="38" t="s">
        <v>140</v>
      </c>
      <c r="C86" s="21" t="s">
        <v>19</v>
      </c>
      <c r="D86" s="23" t="s">
        <v>141</v>
      </c>
      <c r="E86" s="104">
        <v>1</v>
      </c>
      <c r="F86" s="172"/>
    </row>
    <row r="87" spans="1:6" ht="16.5">
      <c r="A87" s="5">
        <v>83</v>
      </c>
      <c r="B87" s="38" t="s">
        <v>142</v>
      </c>
      <c r="C87" s="21" t="s">
        <v>143</v>
      </c>
      <c r="D87" s="23" t="s">
        <v>38</v>
      </c>
      <c r="E87" s="104">
        <v>2</v>
      </c>
      <c r="F87" s="172"/>
    </row>
    <row r="88" spans="1:6" ht="16.5">
      <c r="A88" s="5">
        <v>84</v>
      </c>
      <c r="B88" s="42" t="s">
        <v>144</v>
      </c>
      <c r="C88" s="23" t="s">
        <v>81</v>
      </c>
      <c r="D88" s="23" t="s">
        <v>38</v>
      </c>
      <c r="E88" s="104">
        <v>1</v>
      </c>
      <c r="F88" s="172"/>
    </row>
    <row r="89" spans="1:6" ht="16.5">
      <c r="A89" s="5">
        <v>85</v>
      </c>
      <c r="B89" s="38" t="s">
        <v>145</v>
      </c>
      <c r="C89" s="21" t="s">
        <v>32</v>
      </c>
      <c r="D89" s="23" t="s">
        <v>38</v>
      </c>
      <c r="E89" s="104">
        <v>1</v>
      </c>
      <c r="F89" s="172"/>
    </row>
    <row r="90" spans="1:6" ht="16.5">
      <c r="A90" s="5">
        <v>86</v>
      </c>
      <c r="B90" s="38" t="s">
        <v>146</v>
      </c>
      <c r="C90" s="21" t="s">
        <v>32</v>
      </c>
      <c r="D90" s="23" t="s">
        <v>38</v>
      </c>
      <c r="E90" s="104">
        <v>1</v>
      </c>
      <c r="F90" s="172"/>
    </row>
    <row r="91" spans="1:6" ht="16.5">
      <c r="A91" s="5">
        <v>87</v>
      </c>
      <c r="B91" s="38" t="s">
        <v>147</v>
      </c>
      <c r="C91" s="21" t="s">
        <v>148</v>
      </c>
      <c r="D91" s="21" t="s">
        <v>35</v>
      </c>
      <c r="E91" s="104">
        <v>3</v>
      </c>
      <c r="F91" s="172"/>
    </row>
    <row r="92" spans="1:6" ht="16.5">
      <c r="A92" s="5">
        <v>88</v>
      </c>
      <c r="B92" s="38" t="s">
        <v>149</v>
      </c>
      <c r="C92" s="21" t="s">
        <v>150</v>
      </c>
      <c r="D92" s="23" t="s">
        <v>38</v>
      </c>
      <c r="E92" s="104">
        <v>2</v>
      </c>
      <c r="F92" s="172"/>
    </row>
    <row r="93" spans="1:6" ht="16.5">
      <c r="A93" s="5">
        <v>89</v>
      </c>
      <c r="B93" s="42" t="s">
        <v>151</v>
      </c>
      <c r="C93" s="23" t="s">
        <v>152</v>
      </c>
      <c r="D93" s="23" t="s">
        <v>38</v>
      </c>
      <c r="E93" s="104">
        <v>1</v>
      </c>
      <c r="F93" s="172"/>
    </row>
    <row r="94" spans="1:6" ht="16.5">
      <c r="A94" s="5">
        <v>90</v>
      </c>
      <c r="B94" s="42" t="s">
        <v>153</v>
      </c>
      <c r="C94" s="23" t="s">
        <v>32</v>
      </c>
      <c r="D94" s="23" t="s">
        <v>38</v>
      </c>
      <c r="E94" s="104">
        <v>1</v>
      </c>
      <c r="F94" s="172"/>
    </row>
    <row r="95" spans="1:6" ht="16.5">
      <c r="A95" s="5">
        <v>91</v>
      </c>
      <c r="B95" s="38" t="s">
        <v>154</v>
      </c>
      <c r="C95" s="21" t="s">
        <v>155</v>
      </c>
      <c r="D95" s="21" t="s">
        <v>103</v>
      </c>
      <c r="E95" s="104">
        <v>5</v>
      </c>
      <c r="F95" s="172"/>
    </row>
    <row r="96" spans="1:6" ht="16.5">
      <c r="A96" s="5">
        <v>92</v>
      </c>
      <c r="B96" s="38" t="s">
        <v>156</v>
      </c>
      <c r="C96" s="22" t="s">
        <v>157</v>
      </c>
      <c r="D96" s="21" t="s">
        <v>103</v>
      </c>
      <c r="E96" s="104">
        <v>3</v>
      </c>
      <c r="F96" s="172"/>
    </row>
    <row r="97" spans="1:6" ht="16.5">
      <c r="A97" s="5">
        <v>93</v>
      </c>
      <c r="B97" s="38" t="s">
        <v>158</v>
      </c>
      <c r="C97" s="21" t="s">
        <v>159</v>
      </c>
      <c r="D97" s="21" t="s">
        <v>103</v>
      </c>
      <c r="E97" s="104">
        <v>3</v>
      </c>
      <c r="F97" s="172"/>
    </row>
    <row r="98" spans="1:6" ht="16.5">
      <c r="A98" s="5">
        <v>94</v>
      </c>
      <c r="B98" s="38" t="s">
        <v>160</v>
      </c>
      <c r="C98" s="21" t="s">
        <v>161</v>
      </c>
      <c r="D98" s="21" t="s">
        <v>103</v>
      </c>
      <c r="E98" s="104">
        <v>15</v>
      </c>
      <c r="F98" s="172"/>
    </row>
    <row r="99" spans="1:6" ht="16.5">
      <c r="A99" s="5">
        <v>95</v>
      </c>
      <c r="B99" s="38" t="s">
        <v>162</v>
      </c>
      <c r="C99" s="21" t="s">
        <v>163</v>
      </c>
      <c r="D99" s="21" t="s">
        <v>103</v>
      </c>
      <c r="E99" s="104">
        <v>2</v>
      </c>
      <c r="F99" s="172"/>
    </row>
    <row r="100" spans="1:6" ht="16.5">
      <c r="A100" s="5">
        <v>96</v>
      </c>
      <c r="B100" s="38" t="s">
        <v>164</v>
      </c>
      <c r="C100" s="22" t="s">
        <v>19</v>
      </c>
      <c r="D100" s="21" t="s">
        <v>103</v>
      </c>
      <c r="E100" s="104">
        <v>10</v>
      </c>
      <c r="F100" s="172"/>
    </row>
    <row r="101" spans="1:6" ht="16.5">
      <c r="A101" s="5">
        <v>97</v>
      </c>
      <c r="B101" s="38" t="s">
        <v>165</v>
      </c>
      <c r="C101" s="21" t="s">
        <v>166</v>
      </c>
      <c r="D101" s="23" t="s">
        <v>38</v>
      </c>
      <c r="E101" s="104">
        <v>1</v>
      </c>
      <c r="F101" s="172"/>
    </row>
    <row r="102" spans="1:6" ht="16.5">
      <c r="A102" s="5">
        <v>98</v>
      </c>
      <c r="B102" s="38" t="s">
        <v>167</v>
      </c>
      <c r="C102" s="21" t="s">
        <v>168</v>
      </c>
      <c r="D102" s="52" t="s">
        <v>17</v>
      </c>
      <c r="E102" s="104">
        <v>2</v>
      </c>
      <c r="F102" s="172"/>
    </row>
    <row r="103" spans="1:6" ht="16.5">
      <c r="A103" s="5">
        <v>99</v>
      </c>
      <c r="B103" s="38" t="s">
        <v>169</v>
      </c>
      <c r="C103" s="21" t="s">
        <v>170</v>
      </c>
      <c r="D103" s="52" t="s">
        <v>17</v>
      </c>
      <c r="E103" s="104">
        <v>5</v>
      </c>
      <c r="F103" s="172"/>
    </row>
    <row r="104" spans="1:6" ht="16.5">
      <c r="A104" s="5">
        <v>100</v>
      </c>
      <c r="B104" s="38" t="s">
        <v>171</v>
      </c>
      <c r="C104" s="21" t="s">
        <v>172</v>
      </c>
      <c r="D104" s="52" t="s">
        <v>17</v>
      </c>
      <c r="E104" s="104">
        <v>5</v>
      </c>
      <c r="F104" s="172"/>
    </row>
    <row r="105" spans="1:6" ht="16.5">
      <c r="A105" s="9">
        <v>101</v>
      </c>
      <c r="B105" s="38" t="s">
        <v>173</v>
      </c>
      <c r="C105" s="21" t="s">
        <v>32</v>
      </c>
      <c r="D105" s="23" t="s">
        <v>38</v>
      </c>
      <c r="E105" s="104">
        <v>4</v>
      </c>
      <c r="F105" s="172"/>
    </row>
    <row r="106" spans="1:6" ht="16.5">
      <c r="A106" s="9">
        <v>102</v>
      </c>
      <c r="B106" s="38" t="s">
        <v>174</v>
      </c>
      <c r="C106" s="21" t="s">
        <v>175</v>
      </c>
      <c r="D106" s="23" t="s">
        <v>38</v>
      </c>
      <c r="E106" s="104">
        <v>3</v>
      </c>
      <c r="F106" s="172"/>
    </row>
    <row r="107" spans="1:6" ht="16.5">
      <c r="A107" s="5">
        <v>103</v>
      </c>
      <c r="B107" s="38" t="s">
        <v>176</v>
      </c>
      <c r="C107" s="22" t="s">
        <v>136</v>
      </c>
      <c r="D107" s="23" t="s">
        <v>38</v>
      </c>
      <c r="E107" s="104">
        <v>2</v>
      </c>
      <c r="F107" s="172"/>
    </row>
    <row r="108" spans="1:6" ht="16.5">
      <c r="A108" s="5">
        <v>104</v>
      </c>
      <c r="B108" s="38" t="s">
        <v>177</v>
      </c>
      <c r="C108" s="21" t="s">
        <v>178</v>
      </c>
      <c r="D108" s="23" t="s">
        <v>38</v>
      </c>
      <c r="E108" s="104">
        <v>2</v>
      </c>
      <c r="F108" s="172"/>
    </row>
    <row r="109" spans="1:6" ht="16.5">
      <c r="A109" s="9">
        <v>105</v>
      </c>
      <c r="B109" s="38" t="s">
        <v>179</v>
      </c>
      <c r="C109" s="21" t="s">
        <v>180</v>
      </c>
      <c r="D109" s="32" t="s">
        <v>181</v>
      </c>
      <c r="E109" s="104">
        <v>2</v>
      </c>
      <c r="F109" s="172"/>
    </row>
    <row r="110" spans="1:6" ht="16.5">
      <c r="A110" s="5">
        <v>106</v>
      </c>
      <c r="B110" s="42" t="s">
        <v>182</v>
      </c>
      <c r="C110" s="23" t="s">
        <v>183</v>
      </c>
      <c r="D110" s="23" t="s">
        <v>38</v>
      </c>
      <c r="E110" s="104">
        <v>1</v>
      </c>
      <c r="F110" s="172"/>
    </row>
    <row r="111" spans="1:6" ht="16.5">
      <c r="A111" s="5">
        <v>107</v>
      </c>
      <c r="B111" s="42" t="s">
        <v>184</v>
      </c>
      <c r="C111" s="23" t="s">
        <v>185</v>
      </c>
      <c r="D111" s="23" t="s">
        <v>38</v>
      </c>
      <c r="E111" s="104">
        <v>1</v>
      </c>
      <c r="F111" s="172"/>
    </row>
    <row r="112" spans="1:6" ht="16.5">
      <c r="A112" s="5">
        <v>108</v>
      </c>
      <c r="B112" s="38" t="s">
        <v>186</v>
      </c>
      <c r="C112" s="21" t="s">
        <v>187</v>
      </c>
      <c r="D112" s="20" t="s">
        <v>188</v>
      </c>
      <c r="E112" s="104">
        <v>5</v>
      </c>
      <c r="F112" s="172"/>
    </row>
    <row r="113" spans="1:6" ht="16.5">
      <c r="A113" s="5">
        <v>109</v>
      </c>
      <c r="B113" s="38" t="s">
        <v>189</v>
      </c>
      <c r="C113" s="21" t="s">
        <v>190</v>
      </c>
      <c r="D113" s="21" t="s">
        <v>103</v>
      </c>
      <c r="E113" s="104">
        <v>100</v>
      </c>
      <c r="F113" s="172"/>
    </row>
    <row r="114" spans="1:6" ht="16.5">
      <c r="A114" s="5">
        <v>110</v>
      </c>
      <c r="B114" s="38" t="s">
        <v>191</v>
      </c>
      <c r="C114" s="21" t="s">
        <v>32</v>
      </c>
      <c r="D114" s="23" t="s">
        <v>38</v>
      </c>
      <c r="E114" s="104">
        <v>1</v>
      </c>
      <c r="F114" s="172"/>
    </row>
    <row r="115" spans="1:6" ht="16.5">
      <c r="A115" s="5">
        <v>111</v>
      </c>
      <c r="B115" s="53" t="s">
        <v>192</v>
      </c>
      <c r="C115" s="58" t="s">
        <v>32</v>
      </c>
      <c r="D115" s="47" t="s">
        <v>28</v>
      </c>
      <c r="E115" s="104">
        <v>1</v>
      </c>
      <c r="F115" s="172"/>
    </row>
    <row r="116" spans="1:6" ht="16.5">
      <c r="A116" s="5">
        <v>112</v>
      </c>
      <c r="B116" s="38" t="s">
        <v>193</v>
      </c>
      <c r="C116" s="21" t="s">
        <v>194</v>
      </c>
      <c r="D116" s="47" t="s">
        <v>103</v>
      </c>
      <c r="E116" s="104">
        <v>5</v>
      </c>
      <c r="F116" s="172"/>
    </row>
    <row r="117" spans="1:6" ht="16.5">
      <c r="A117" s="5">
        <v>113</v>
      </c>
      <c r="B117" s="38" t="s">
        <v>195</v>
      </c>
      <c r="C117" s="21" t="s">
        <v>196</v>
      </c>
      <c r="D117" s="47" t="s">
        <v>103</v>
      </c>
      <c r="E117" s="104">
        <v>5</v>
      </c>
      <c r="F117" s="172"/>
    </row>
    <row r="118" spans="1:6" ht="16.5">
      <c r="A118" s="5">
        <v>114</v>
      </c>
      <c r="B118" s="38" t="s">
        <v>197</v>
      </c>
      <c r="C118" s="21" t="s">
        <v>194</v>
      </c>
      <c r="D118" s="47" t="s">
        <v>103</v>
      </c>
      <c r="E118" s="104">
        <v>5</v>
      </c>
      <c r="F118" s="172"/>
    </row>
    <row r="119" spans="1:6" ht="16.5">
      <c r="A119" s="5">
        <v>115</v>
      </c>
      <c r="B119" s="38" t="s">
        <v>198</v>
      </c>
      <c r="C119" s="21"/>
      <c r="D119" s="47" t="s">
        <v>38</v>
      </c>
      <c r="E119" s="104">
        <v>1</v>
      </c>
      <c r="F119" s="172"/>
    </row>
    <row r="120" spans="1:6" ht="16.5">
      <c r="A120" s="5">
        <v>116</v>
      </c>
      <c r="B120" s="38" t="s">
        <v>199</v>
      </c>
      <c r="C120" s="21" t="s">
        <v>200</v>
      </c>
      <c r="D120" s="47" t="s">
        <v>181</v>
      </c>
      <c r="E120" s="104">
        <v>2</v>
      </c>
      <c r="F120" s="172"/>
    </row>
    <row r="121" spans="1:6" ht="16.5">
      <c r="A121" s="5">
        <v>117</v>
      </c>
      <c r="B121" s="38" t="s">
        <v>201</v>
      </c>
      <c r="C121" s="21" t="s">
        <v>150</v>
      </c>
      <c r="D121" s="47" t="s">
        <v>202</v>
      </c>
      <c r="E121" s="104">
        <v>2</v>
      </c>
      <c r="F121" s="172"/>
    </row>
    <row r="122" spans="1:6" ht="16.5">
      <c r="A122" s="5">
        <v>118</v>
      </c>
      <c r="B122" s="38" t="s">
        <v>203</v>
      </c>
      <c r="C122" s="21" t="s">
        <v>32</v>
      </c>
      <c r="D122" s="47" t="s">
        <v>38</v>
      </c>
      <c r="E122" s="104">
        <v>3</v>
      </c>
      <c r="F122" s="172"/>
    </row>
    <row r="123" spans="1:6" ht="16.5">
      <c r="A123" s="46"/>
      <c r="B123" s="43" t="s">
        <v>205</v>
      </c>
      <c r="C123" s="21"/>
      <c r="D123" s="173"/>
      <c r="E123" s="41"/>
      <c r="F123" s="172"/>
    </row>
    <row r="124" spans="1:6" ht="16.5">
      <c r="A124" s="5">
        <v>1</v>
      </c>
      <c r="B124" s="116" t="s">
        <v>206</v>
      </c>
      <c r="C124" s="94" t="s">
        <v>207</v>
      </c>
      <c r="D124" s="94" t="s">
        <v>20</v>
      </c>
      <c r="E124" s="94">
        <v>30</v>
      </c>
      <c r="F124" s="172"/>
    </row>
    <row r="125" spans="1:6" ht="16.5">
      <c r="A125" s="5">
        <v>2</v>
      </c>
      <c r="B125" s="116" t="s">
        <v>208</v>
      </c>
      <c r="C125" s="94" t="s">
        <v>207</v>
      </c>
      <c r="D125" s="94" t="s">
        <v>20</v>
      </c>
      <c r="E125" s="94">
        <v>15</v>
      </c>
      <c r="F125" s="172"/>
    </row>
    <row r="126" spans="1:6" ht="16.5">
      <c r="A126" s="5">
        <v>3</v>
      </c>
      <c r="B126" s="116" t="s">
        <v>209</v>
      </c>
      <c r="C126" s="94" t="s">
        <v>150</v>
      </c>
      <c r="D126" s="94" t="s">
        <v>28</v>
      </c>
      <c r="E126" s="94">
        <v>20</v>
      </c>
      <c r="F126" s="172"/>
    </row>
    <row r="127" spans="1:6" ht="16.5">
      <c r="A127" s="5">
        <v>4</v>
      </c>
      <c r="B127" s="116" t="s">
        <v>210</v>
      </c>
      <c r="C127" s="94" t="s">
        <v>211</v>
      </c>
      <c r="D127" s="94" t="s">
        <v>38</v>
      </c>
      <c r="E127" s="94">
        <v>10</v>
      </c>
      <c r="F127" s="172"/>
    </row>
    <row r="128" spans="1:6" ht="16.5">
      <c r="A128" s="5">
        <v>5</v>
      </c>
      <c r="B128" s="116" t="s">
        <v>212</v>
      </c>
      <c r="C128" s="94" t="s">
        <v>211</v>
      </c>
      <c r="D128" s="94" t="s">
        <v>38</v>
      </c>
      <c r="E128" s="94">
        <v>10</v>
      </c>
      <c r="F128" s="172"/>
    </row>
    <row r="129" spans="1:6" ht="16.5">
      <c r="A129" s="5">
        <v>6</v>
      </c>
      <c r="B129" s="116" t="s">
        <v>213</v>
      </c>
      <c r="C129" s="94" t="s">
        <v>150</v>
      </c>
      <c r="D129" s="94" t="s">
        <v>38</v>
      </c>
      <c r="E129" s="94">
        <v>40</v>
      </c>
      <c r="F129" s="172"/>
    </row>
    <row r="130" spans="1:6" ht="16.5">
      <c r="A130" s="5">
        <v>7</v>
      </c>
      <c r="B130" s="116" t="s">
        <v>214</v>
      </c>
      <c r="C130" s="94" t="s">
        <v>150</v>
      </c>
      <c r="D130" s="94" t="s">
        <v>38</v>
      </c>
      <c r="E130" s="94">
        <v>40</v>
      </c>
      <c r="F130" s="172"/>
    </row>
    <row r="131" spans="1:6" ht="33">
      <c r="A131" s="9">
        <v>8</v>
      </c>
      <c r="B131" s="116" t="s">
        <v>215</v>
      </c>
      <c r="C131" s="37" t="s">
        <v>211</v>
      </c>
      <c r="D131" s="37" t="s">
        <v>38</v>
      </c>
      <c r="E131" s="37">
        <v>5</v>
      </c>
      <c r="F131" s="172"/>
    </row>
    <row r="132" spans="1:6" ht="16.5">
      <c r="A132" s="5">
        <v>9</v>
      </c>
      <c r="B132" s="116" t="s">
        <v>216</v>
      </c>
      <c r="C132" s="94" t="s">
        <v>207</v>
      </c>
      <c r="D132" s="94" t="s">
        <v>188</v>
      </c>
      <c r="E132" s="94">
        <v>15</v>
      </c>
      <c r="F132" s="172"/>
    </row>
    <row r="133" spans="1:6" ht="33">
      <c r="A133" s="9">
        <v>10</v>
      </c>
      <c r="B133" s="116" t="s">
        <v>217</v>
      </c>
      <c r="C133" s="37" t="s">
        <v>150</v>
      </c>
      <c r="D133" s="37" t="s">
        <v>38</v>
      </c>
      <c r="E133" s="106">
        <v>6</v>
      </c>
      <c r="F133" s="172"/>
    </row>
    <row r="134" spans="1:6" ht="16.5">
      <c r="A134" s="5">
        <v>11</v>
      </c>
      <c r="B134" s="117" t="s">
        <v>218</v>
      </c>
      <c r="C134" s="118" t="s">
        <v>219</v>
      </c>
      <c r="D134" s="118" t="s">
        <v>17</v>
      </c>
      <c r="E134" s="118">
        <v>200</v>
      </c>
      <c r="F134" s="172"/>
    </row>
    <row r="135" spans="1:6" ht="33">
      <c r="A135" s="9">
        <v>12</v>
      </c>
      <c r="B135" s="116" t="s">
        <v>220</v>
      </c>
      <c r="C135" s="37" t="s">
        <v>150</v>
      </c>
      <c r="D135" s="37" t="s">
        <v>28</v>
      </c>
      <c r="E135" s="37">
        <v>20</v>
      </c>
      <c r="F135" s="172"/>
    </row>
    <row r="136" spans="1:6" ht="16.5">
      <c r="A136" s="5">
        <v>13</v>
      </c>
      <c r="B136" s="116" t="s">
        <v>221</v>
      </c>
      <c r="C136" s="94" t="s">
        <v>150</v>
      </c>
      <c r="D136" s="94" t="s">
        <v>38</v>
      </c>
      <c r="E136" s="94">
        <v>40</v>
      </c>
      <c r="F136" s="172"/>
    </row>
    <row r="137" spans="1:6" ht="16.5">
      <c r="A137" s="5">
        <v>14</v>
      </c>
      <c r="B137" s="116" t="s">
        <v>222</v>
      </c>
      <c r="C137" s="94" t="s">
        <v>223</v>
      </c>
      <c r="D137" s="94" t="s">
        <v>28</v>
      </c>
      <c r="E137" s="94">
        <v>40</v>
      </c>
      <c r="F137" s="172"/>
    </row>
    <row r="138" spans="1:6" ht="16.5">
      <c r="A138" s="5">
        <v>15</v>
      </c>
      <c r="B138" s="116" t="s">
        <v>224</v>
      </c>
      <c r="C138" s="94" t="s">
        <v>207</v>
      </c>
      <c r="D138" s="94" t="s">
        <v>38</v>
      </c>
      <c r="E138" s="94">
        <v>20</v>
      </c>
      <c r="F138" s="172"/>
    </row>
    <row r="139" spans="1:6" ht="16.5">
      <c r="A139" s="5">
        <v>16</v>
      </c>
      <c r="B139" s="116" t="s">
        <v>225</v>
      </c>
      <c r="C139" s="94" t="s">
        <v>207</v>
      </c>
      <c r="D139" s="94" t="s">
        <v>38</v>
      </c>
      <c r="E139" s="94">
        <v>20</v>
      </c>
      <c r="F139" s="172"/>
    </row>
    <row r="140" spans="1:6" ht="16.5">
      <c r="A140" s="5">
        <v>17</v>
      </c>
      <c r="B140" s="116" t="s">
        <v>226</v>
      </c>
      <c r="C140" s="94" t="s">
        <v>150</v>
      </c>
      <c r="D140" s="94" t="s">
        <v>38</v>
      </c>
      <c r="E140" s="94">
        <v>30</v>
      </c>
      <c r="F140" s="172"/>
    </row>
    <row r="141" spans="1:6" ht="16.5">
      <c r="A141" s="5">
        <v>18</v>
      </c>
      <c r="B141" s="116" t="s">
        <v>227</v>
      </c>
      <c r="C141" s="94" t="s">
        <v>150</v>
      </c>
      <c r="D141" s="94" t="s">
        <v>38</v>
      </c>
      <c r="E141" s="94">
        <v>60</v>
      </c>
      <c r="F141" s="172"/>
    </row>
    <row r="142" spans="1:6" ht="19.5">
      <c r="A142" s="5">
        <v>19</v>
      </c>
      <c r="B142" s="116" t="s">
        <v>228</v>
      </c>
      <c r="C142" s="94" t="s">
        <v>229</v>
      </c>
      <c r="D142" s="94" t="s">
        <v>38</v>
      </c>
      <c r="E142" s="94">
        <v>2</v>
      </c>
      <c r="F142" s="172"/>
    </row>
    <row r="143" spans="1:6" ht="16.5">
      <c r="A143" s="5">
        <v>20</v>
      </c>
      <c r="B143" s="116" t="s">
        <v>230</v>
      </c>
      <c r="C143" s="94" t="s">
        <v>229</v>
      </c>
      <c r="D143" s="94" t="s">
        <v>38</v>
      </c>
      <c r="E143" s="94">
        <v>2</v>
      </c>
      <c r="F143" s="172"/>
    </row>
    <row r="144" spans="1:6" ht="19.5">
      <c r="A144" s="5">
        <v>21</v>
      </c>
      <c r="B144" s="116" t="s">
        <v>231</v>
      </c>
      <c r="C144" s="94" t="s">
        <v>229</v>
      </c>
      <c r="D144" s="94" t="s">
        <v>38</v>
      </c>
      <c r="E144" s="94">
        <v>2</v>
      </c>
      <c r="F144" s="172"/>
    </row>
    <row r="145" spans="1:6" ht="16.5">
      <c r="A145" s="5">
        <v>22</v>
      </c>
      <c r="B145" s="116" t="s">
        <v>232</v>
      </c>
      <c r="C145" s="94" t="s">
        <v>211</v>
      </c>
      <c r="D145" s="94" t="s">
        <v>38</v>
      </c>
      <c r="E145" s="94">
        <v>6</v>
      </c>
      <c r="F145" s="172"/>
    </row>
    <row r="146" spans="1:6" ht="16.5">
      <c r="A146" s="5">
        <v>23</v>
      </c>
      <c r="B146" s="116" t="s">
        <v>233</v>
      </c>
      <c r="C146" s="94" t="s">
        <v>234</v>
      </c>
      <c r="D146" s="94" t="s">
        <v>28</v>
      </c>
      <c r="E146" s="94">
        <v>6</v>
      </c>
      <c r="F146" s="172"/>
    </row>
    <row r="147" spans="1:6" ht="16.5">
      <c r="A147" s="5">
        <v>24</v>
      </c>
      <c r="B147" s="116" t="s">
        <v>235</v>
      </c>
      <c r="C147" s="94" t="s">
        <v>234</v>
      </c>
      <c r="D147" s="94" t="s">
        <v>38</v>
      </c>
      <c r="E147" s="94">
        <v>6</v>
      </c>
      <c r="F147" s="172"/>
    </row>
    <row r="148" spans="1:6" ht="33">
      <c r="A148" s="9">
        <v>25</v>
      </c>
      <c r="B148" s="116" t="s">
        <v>236</v>
      </c>
      <c r="C148" s="37" t="s">
        <v>234</v>
      </c>
      <c r="D148" s="37" t="s">
        <v>28</v>
      </c>
      <c r="E148" s="37">
        <v>6</v>
      </c>
      <c r="F148" s="172"/>
    </row>
    <row r="149" spans="1:6" ht="16.5">
      <c r="A149" s="5">
        <v>26</v>
      </c>
      <c r="B149" s="116" t="s">
        <v>237</v>
      </c>
      <c r="C149" s="94" t="s">
        <v>234</v>
      </c>
      <c r="D149" s="94" t="s">
        <v>38</v>
      </c>
      <c r="E149" s="94">
        <v>6</v>
      </c>
      <c r="F149" s="172"/>
    </row>
    <row r="150" spans="1:6" ht="16.5">
      <c r="A150" s="5">
        <v>27</v>
      </c>
      <c r="B150" s="116" t="s">
        <v>238</v>
      </c>
      <c r="C150" s="94" t="s">
        <v>150</v>
      </c>
      <c r="D150" s="94" t="s">
        <v>38</v>
      </c>
      <c r="E150" s="94">
        <v>20</v>
      </c>
      <c r="F150" s="172"/>
    </row>
    <row r="151" spans="1:6" ht="16.5">
      <c r="A151" s="5">
        <v>28</v>
      </c>
      <c r="B151" s="116" t="s">
        <v>239</v>
      </c>
      <c r="C151" s="94" t="s">
        <v>207</v>
      </c>
      <c r="D151" s="94" t="s">
        <v>38</v>
      </c>
      <c r="E151" s="94">
        <v>20</v>
      </c>
      <c r="F151" s="172"/>
    </row>
    <row r="152" spans="1:6" ht="16.5">
      <c r="A152" s="5">
        <v>29</v>
      </c>
      <c r="B152" s="116" t="s">
        <v>240</v>
      </c>
      <c r="C152" s="94" t="s">
        <v>207</v>
      </c>
      <c r="D152" s="94" t="s">
        <v>38</v>
      </c>
      <c r="E152" s="94">
        <v>15</v>
      </c>
      <c r="F152" s="172"/>
    </row>
    <row r="153" spans="1:6" ht="16.5">
      <c r="A153" s="5">
        <v>30</v>
      </c>
      <c r="B153" s="116" t="s">
        <v>241</v>
      </c>
      <c r="C153" s="94" t="s">
        <v>207</v>
      </c>
      <c r="D153" s="94" t="s">
        <v>38</v>
      </c>
      <c r="E153" s="94">
        <v>30</v>
      </c>
      <c r="F153" s="172"/>
    </row>
    <row r="154" spans="1:6" ht="16.5">
      <c r="A154" s="5">
        <v>31</v>
      </c>
      <c r="B154" s="116" t="s">
        <v>242</v>
      </c>
      <c r="C154" s="94" t="s">
        <v>207</v>
      </c>
      <c r="D154" s="94" t="s">
        <v>243</v>
      </c>
      <c r="E154" s="94">
        <v>100</v>
      </c>
      <c r="F154" s="172"/>
    </row>
    <row r="155" spans="1:6" ht="16.5">
      <c r="A155" s="5">
        <v>32</v>
      </c>
      <c r="B155" s="116" t="s">
        <v>244</v>
      </c>
      <c r="C155" s="94" t="s">
        <v>150</v>
      </c>
      <c r="D155" s="94" t="s">
        <v>38</v>
      </c>
      <c r="E155" s="94">
        <v>6</v>
      </c>
      <c r="F155" s="172"/>
    </row>
    <row r="156" spans="1:6" ht="16.5">
      <c r="A156" s="5">
        <v>33</v>
      </c>
      <c r="B156" s="116" t="s">
        <v>245</v>
      </c>
      <c r="C156" s="94" t="s">
        <v>246</v>
      </c>
      <c r="D156" s="94" t="s">
        <v>28</v>
      </c>
      <c r="E156" s="94">
        <v>8</v>
      </c>
      <c r="F156" s="172"/>
    </row>
    <row r="157" spans="1:6" ht="16.5">
      <c r="A157" s="5">
        <v>34</v>
      </c>
      <c r="B157" s="116" t="s">
        <v>247</v>
      </c>
      <c r="C157" s="94" t="s">
        <v>150</v>
      </c>
      <c r="D157" s="94" t="s">
        <v>17</v>
      </c>
      <c r="E157" s="94">
        <v>50</v>
      </c>
      <c r="F157" s="172"/>
    </row>
    <row r="158" spans="1:6" ht="16.5">
      <c r="A158" s="5">
        <v>35</v>
      </c>
      <c r="B158" s="116" t="s">
        <v>248</v>
      </c>
      <c r="C158" s="94" t="s">
        <v>150</v>
      </c>
      <c r="D158" s="94" t="s">
        <v>17</v>
      </c>
      <c r="E158" s="94">
        <v>50</v>
      </c>
      <c r="F158" s="172"/>
    </row>
    <row r="159" spans="1:6" ht="16.5">
      <c r="A159" s="5">
        <v>36</v>
      </c>
      <c r="B159" s="116" t="s">
        <v>249</v>
      </c>
      <c r="C159" s="94" t="s">
        <v>250</v>
      </c>
      <c r="D159" s="94" t="s">
        <v>38</v>
      </c>
      <c r="E159" s="94">
        <v>1</v>
      </c>
      <c r="F159" s="172"/>
    </row>
    <row r="160" spans="1:6" ht="16.5">
      <c r="A160" s="5">
        <v>37</v>
      </c>
      <c r="B160" s="116" t="s">
        <v>251</v>
      </c>
      <c r="C160" s="94" t="s">
        <v>207</v>
      </c>
      <c r="D160" s="94" t="s">
        <v>112</v>
      </c>
      <c r="E160" s="94">
        <v>8</v>
      </c>
      <c r="F160" s="172"/>
    </row>
    <row r="161" spans="1:6" ht="16.5">
      <c r="A161" s="5">
        <v>38</v>
      </c>
      <c r="B161" s="116" t="s">
        <v>252</v>
      </c>
      <c r="C161" s="94" t="s">
        <v>246</v>
      </c>
      <c r="D161" s="94" t="s">
        <v>38</v>
      </c>
      <c r="E161" s="94">
        <v>15</v>
      </c>
      <c r="F161" s="172"/>
    </row>
    <row r="162" spans="1:6" ht="16.5">
      <c r="A162" s="5">
        <v>39</v>
      </c>
      <c r="B162" s="116" t="s">
        <v>253</v>
      </c>
      <c r="C162" s="94" t="s">
        <v>250</v>
      </c>
      <c r="D162" s="94" t="s">
        <v>254</v>
      </c>
      <c r="E162" s="94">
        <v>1</v>
      </c>
      <c r="F162" s="172"/>
    </row>
    <row r="163" spans="1:6" ht="16.5">
      <c r="A163" s="5">
        <v>40</v>
      </c>
      <c r="B163" s="116" t="s">
        <v>255</v>
      </c>
      <c r="C163" s="94" t="s">
        <v>250</v>
      </c>
      <c r="D163" s="94" t="s">
        <v>254</v>
      </c>
      <c r="E163" s="94">
        <v>1</v>
      </c>
      <c r="F163" s="172"/>
    </row>
    <row r="164" spans="1:6" ht="16.5">
      <c r="A164" s="5">
        <v>41</v>
      </c>
      <c r="B164" s="116" t="s">
        <v>256</v>
      </c>
      <c r="C164" s="94" t="s">
        <v>250</v>
      </c>
      <c r="D164" s="94" t="s">
        <v>254</v>
      </c>
      <c r="E164" s="94">
        <v>1</v>
      </c>
      <c r="F164" s="172"/>
    </row>
    <row r="165" spans="1:6" ht="16.5">
      <c r="A165" s="5">
        <v>42</v>
      </c>
      <c r="B165" s="116" t="s">
        <v>257</v>
      </c>
      <c r="C165" s="94" t="s">
        <v>250</v>
      </c>
      <c r="D165" s="94" t="s">
        <v>254</v>
      </c>
      <c r="E165" s="94">
        <v>1</v>
      </c>
      <c r="F165" s="172"/>
    </row>
    <row r="166" spans="1:6" ht="16.5">
      <c r="A166" s="5">
        <v>43</v>
      </c>
      <c r="B166" s="116" t="s">
        <v>258</v>
      </c>
      <c r="C166" s="94" t="s">
        <v>250</v>
      </c>
      <c r="D166" s="94" t="s">
        <v>38</v>
      </c>
      <c r="E166" s="94">
        <v>1</v>
      </c>
      <c r="F166" s="172"/>
    </row>
    <row r="167" spans="1:6" ht="16.5">
      <c r="A167" s="5">
        <v>44</v>
      </c>
      <c r="B167" s="116" t="s">
        <v>259</v>
      </c>
      <c r="C167" s="94"/>
      <c r="D167" s="94" t="s">
        <v>260</v>
      </c>
      <c r="E167" s="94">
        <v>1</v>
      </c>
      <c r="F167" s="172"/>
    </row>
    <row r="168" spans="1:6" ht="16.5">
      <c r="A168" s="5">
        <v>45</v>
      </c>
      <c r="B168" s="116" t="s">
        <v>261</v>
      </c>
      <c r="C168" s="94" t="s">
        <v>150</v>
      </c>
      <c r="D168" s="94" t="s">
        <v>103</v>
      </c>
      <c r="E168" s="94">
        <v>15</v>
      </c>
      <c r="F168" s="172"/>
    </row>
    <row r="169" spans="1:6" ht="17.25">
      <c r="A169" s="5">
        <v>46</v>
      </c>
      <c r="B169" s="116" t="s">
        <v>262</v>
      </c>
      <c r="C169" s="94" t="s">
        <v>263</v>
      </c>
      <c r="D169" s="94" t="s">
        <v>17</v>
      </c>
      <c r="E169" s="94">
        <v>20</v>
      </c>
      <c r="F169" s="172"/>
    </row>
    <row r="170" spans="1:6" ht="17.25">
      <c r="A170" s="5">
        <v>47</v>
      </c>
      <c r="B170" s="116" t="s">
        <v>264</v>
      </c>
      <c r="C170" s="94" t="s">
        <v>263</v>
      </c>
      <c r="D170" s="94" t="s">
        <v>17</v>
      </c>
      <c r="E170" s="94">
        <v>20</v>
      </c>
      <c r="F170" s="172"/>
    </row>
    <row r="171" spans="1:6" ht="16.5">
      <c r="A171" s="5">
        <v>48</v>
      </c>
      <c r="B171" s="116" t="s">
        <v>265</v>
      </c>
      <c r="C171" s="94" t="s">
        <v>250</v>
      </c>
      <c r="D171" s="94" t="s">
        <v>17</v>
      </c>
      <c r="E171" s="94">
        <v>50</v>
      </c>
      <c r="F171" s="172"/>
    </row>
    <row r="172" spans="1:6" ht="16.5">
      <c r="A172" s="5">
        <v>49</v>
      </c>
      <c r="B172" s="116" t="s">
        <v>266</v>
      </c>
      <c r="C172" s="94" t="s">
        <v>250</v>
      </c>
      <c r="D172" s="94" t="s">
        <v>17</v>
      </c>
      <c r="E172" s="94">
        <v>20</v>
      </c>
      <c r="F172" s="172"/>
    </row>
    <row r="173" spans="1:6" ht="16.5">
      <c r="A173" s="5">
        <v>50</v>
      </c>
      <c r="B173" s="116" t="s">
        <v>267</v>
      </c>
      <c r="C173" s="94" t="s">
        <v>250</v>
      </c>
      <c r="D173" s="94" t="s">
        <v>17</v>
      </c>
      <c r="E173" s="94">
        <v>20</v>
      </c>
      <c r="F173" s="172"/>
    </row>
    <row r="174" spans="1:6" ht="16.5">
      <c r="A174" s="5">
        <v>51</v>
      </c>
      <c r="B174" s="116" t="s">
        <v>268</v>
      </c>
      <c r="C174" s="94" t="s">
        <v>250</v>
      </c>
      <c r="D174" s="94" t="s">
        <v>17</v>
      </c>
      <c r="E174" s="94">
        <v>50</v>
      </c>
      <c r="F174" s="172"/>
    </row>
    <row r="175" spans="1:6" ht="16.5">
      <c r="A175" s="5">
        <v>52</v>
      </c>
      <c r="B175" s="116" t="s">
        <v>269</v>
      </c>
      <c r="C175" s="94" t="s">
        <v>250</v>
      </c>
      <c r="D175" s="94" t="s">
        <v>38</v>
      </c>
      <c r="E175" s="94">
        <v>50</v>
      </c>
      <c r="F175" s="172"/>
    </row>
    <row r="176" spans="1:6" ht="16.5">
      <c r="A176" s="5">
        <v>53</v>
      </c>
      <c r="B176" s="116" t="s">
        <v>270</v>
      </c>
      <c r="C176" s="94" t="s">
        <v>250</v>
      </c>
      <c r="D176" s="94" t="s">
        <v>38</v>
      </c>
      <c r="E176" s="94">
        <v>15</v>
      </c>
      <c r="F176" s="172"/>
    </row>
    <row r="177" spans="1:6" ht="16.5">
      <c r="A177" s="5">
        <v>54</v>
      </c>
      <c r="B177" s="116" t="s">
        <v>271</v>
      </c>
      <c r="C177" s="94" t="s">
        <v>250</v>
      </c>
      <c r="D177" s="94" t="s">
        <v>38</v>
      </c>
      <c r="E177" s="94">
        <v>60</v>
      </c>
      <c r="F177" s="172"/>
    </row>
    <row r="178" spans="1:6" ht="16.5">
      <c r="A178" s="5">
        <v>55</v>
      </c>
      <c r="B178" s="117" t="s">
        <v>272</v>
      </c>
      <c r="C178" s="118" t="s">
        <v>250</v>
      </c>
      <c r="D178" s="118" t="s">
        <v>38</v>
      </c>
      <c r="E178" s="118">
        <v>10</v>
      </c>
      <c r="F178" s="172"/>
    </row>
    <row r="179" spans="1:6" ht="16.5">
      <c r="A179" s="5">
        <v>56</v>
      </c>
      <c r="B179" s="117" t="s">
        <v>273</v>
      </c>
      <c r="C179" s="118" t="s">
        <v>250</v>
      </c>
      <c r="D179" s="118" t="s">
        <v>38</v>
      </c>
      <c r="E179" s="118">
        <v>10</v>
      </c>
      <c r="F179" s="172"/>
    </row>
    <row r="180" spans="1:6" ht="16.5">
      <c r="A180" s="5">
        <v>57</v>
      </c>
      <c r="B180" s="116" t="s">
        <v>274</v>
      </c>
      <c r="C180" s="94" t="s">
        <v>150</v>
      </c>
      <c r="D180" s="94" t="s">
        <v>275</v>
      </c>
      <c r="E180" s="94">
        <v>10</v>
      </c>
      <c r="F180" s="172"/>
    </row>
    <row r="181" spans="1:6" ht="16.5">
      <c r="A181" s="5">
        <v>58</v>
      </c>
      <c r="B181" s="116" t="s">
        <v>276</v>
      </c>
      <c r="C181" s="94" t="s">
        <v>246</v>
      </c>
      <c r="D181" s="94" t="s">
        <v>38</v>
      </c>
      <c r="E181" s="94">
        <v>15</v>
      </c>
      <c r="F181" s="172"/>
    </row>
    <row r="182" spans="1:6" ht="16.5">
      <c r="A182" s="5">
        <v>59</v>
      </c>
      <c r="B182" s="116" t="s">
        <v>277</v>
      </c>
      <c r="C182" s="94" t="s">
        <v>207</v>
      </c>
      <c r="D182" s="94" t="s">
        <v>243</v>
      </c>
      <c r="E182" s="94">
        <v>35</v>
      </c>
      <c r="F182" s="172"/>
    </row>
    <row r="183" spans="1:6" ht="16.5">
      <c r="A183" s="5">
        <v>60</v>
      </c>
      <c r="B183" s="116" t="s">
        <v>278</v>
      </c>
      <c r="C183" s="94" t="s">
        <v>250</v>
      </c>
      <c r="D183" s="94" t="s">
        <v>38</v>
      </c>
      <c r="E183" s="94">
        <v>15</v>
      </c>
      <c r="F183" s="172"/>
    </row>
    <row r="184" spans="1:6" ht="16.5">
      <c r="A184" s="5">
        <v>61</v>
      </c>
      <c r="B184" s="116" t="s">
        <v>279</v>
      </c>
      <c r="C184" s="94" t="s">
        <v>250</v>
      </c>
      <c r="D184" s="94" t="s">
        <v>38</v>
      </c>
      <c r="E184" s="94">
        <v>15</v>
      </c>
      <c r="F184" s="172"/>
    </row>
    <row r="185" spans="1:6" ht="16.5">
      <c r="A185" s="5">
        <v>62</v>
      </c>
      <c r="B185" s="116" t="s">
        <v>280</v>
      </c>
      <c r="C185" s="94" t="s">
        <v>250</v>
      </c>
      <c r="D185" s="94" t="s">
        <v>38</v>
      </c>
      <c r="E185" s="94">
        <v>15</v>
      </c>
      <c r="F185" s="172"/>
    </row>
    <row r="186" spans="1:6" ht="16.5">
      <c r="A186" s="5">
        <v>63</v>
      </c>
      <c r="B186" s="116" t="s">
        <v>281</v>
      </c>
      <c r="C186" s="94" t="s">
        <v>250</v>
      </c>
      <c r="D186" s="94" t="s">
        <v>38</v>
      </c>
      <c r="E186" s="94">
        <v>15</v>
      </c>
      <c r="F186" s="172"/>
    </row>
    <row r="187" spans="1:6" ht="16.5">
      <c r="A187" s="5">
        <v>64</v>
      </c>
      <c r="B187" s="116" t="s">
        <v>282</v>
      </c>
      <c r="C187" s="94" t="s">
        <v>246</v>
      </c>
      <c r="D187" s="94" t="s">
        <v>38</v>
      </c>
      <c r="E187" s="94">
        <v>15</v>
      </c>
      <c r="F187" s="172"/>
    </row>
    <row r="188" spans="1:6" ht="16.5">
      <c r="A188" s="5">
        <v>65</v>
      </c>
      <c r="B188" s="116" t="s">
        <v>283</v>
      </c>
      <c r="C188" s="94" t="s">
        <v>37</v>
      </c>
      <c r="D188" s="94" t="s">
        <v>38</v>
      </c>
      <c r="E188" s="118">
        <v>4</v>
      </c>
      <c r="F188" s="172"/>
    </row>
    <row r="189" spans="1:6" ht="16.5">
      <c r="A189" s="5">
        <v>66</v>
      </c>
      <c r="B189" s="116" t="s">
        <v>284</v>
      </c>
      <c r="C189" s="94" t="s">
        <v>229</v>
      </c>
      <c r="D189" s="94" t="s">
        <v>38</v>
      </c>
      <c r="E189" s="118">
        <v>2</v>
      </c>
      <c r="F189" s="172"/>
    </row>
    <row r="190" spans="1:6" ht="16.5">
      <c r="A190" s="5">
        <v>67</v>
      </c>
      <c r="B190" s="116" t="s">
        <v>285</v>
      </c>
      <c r="C190" s="94" t="s">
        <v>246</v>
      </c>
      <c r="D190" s="94" t="s">
        <v>28</v>
      </c>
      <c r="E190" s="118">
        <v>6</v>
      </c>
      <c r="F190" s="172"/>
    </row>
    <row r="191" spans="1:6" ht="33.75">
      <c r="A191" s="9">
        <v>68</v>
      </c>
      <c r="B191" s="116" t="s">
        <v>286</v>
      </c>
      <c r="C191" s="37" t="s">
        <v>229</v>
      </c>
      <c r="D191" s="37" t="s">
        <v>38</v>
      </c>
      <c r="E191" s="106">
        <v>1</v>
      </c>
      <c r="F191" s="172"/>
    </row>
    <row r="192" spans="1:6" ht="16.5">
      <c r="A192" s="5">
        <v>69</v>
      </c>
      <c r="B192" s="116" t="s">
        <v>201</v>
      </c>
      <c r="C192" s="94" t="s">
        <v>150</v>
      </c>
      <c r="D192" s="94" t="s">
        <v>38</v>
      </c>
      <c r="E192" s="94">
        <v>5</v>
      </c>
      <c r="F192" s="172"/>
    </row>
    <row r="193" spans="1:6" ht="16.5">
      <c r="A193" s="5">
        <v>70</v>
      </c>
      <c r="B193" s="116" t="s">
        <v>287</v>
      </c>
      <c r="C193" s="94" t="s">
        <v>150</v>
      </c>
      <c r="D193" s="94" t="s">
        <v>288</v>
      </c>
      <c r="E193" s="94">
        <v>20</v>
      </c>
      <c r="F193" s="172"/>
    </row>
    <row r="194" spans="1:6" ht="16.5">
      <c r="A194" s="5">
        <v>71</v>
      </c>
      <c r="B194" s="116" t="s">
        <v>289</v>
      </c>
      <c r="C194" s="94" t="s">
        <v>250</v>
      </c>
      <c r="D194" s="94" t="s">
        <v>290</v>
      </c>
      <c r="E194" s="94">
        <v>30</v>
      </c>
      <c r="F194" s="172"/>
    </row>
    <row r="195" spans="1:6" ht="16.5">
      <c r="A195" s="5">
        <v>72</v>
      </c>
      <c r="B195" s="116" t="s">
        <v>291</v>
      </c>
      <c r="C195" s="94" t="s">
        <v>250</v>
      </c>
      <c r="D195" s="94" t="s">
        <v>290</v>
      </c>
      <c r="E195" s="94">
        <v>30</v>
      </c>
      <c r="F195" s="172"/>
    </row>
    <row r="196" spans="1:6" ht="16.5">
      <c r="A196" s="5">
        <v>73</v>
      </c>
      <c r="B196" s="116" t="s">
        <v>292</v>
      </c>
      <c r="C196" s="94" t="s">
        <v>250</v>
      </c>
      <c r="D196" s="94" t="s">
        <v>290</v>
      </c>
      <c r="E196" s="94">
        <v>15</v>
      </c>
      <c r="F196" s="172"/>
    </row>
    <row r="197" spans="1:6" ht="16.5">
      <c r="A197" s="5">
        <v>74</v>
      </c>
      <c r="B197" s="116" t="s">
        <v>293</v>
      </c>
      <c r="C197" s="94" t="s">
        <v>150</v>
      </c>
      <c r="D197" s="94" t="s">
        <v>181</v>
      </c>
      <c r="E197" s="94">
        <v>3</v>
      </c>
      <c r="F197" s="172"/>
    </row>
    <row r="198" spans="1:6" ht="16.5">
      <c r="A198" s="5">
        <v>75</v>
      </c>
      <c r="B198" s="116" t="s">
        <v>186</v>
      </c>
      <c r="C198" s="94" t="s">
        <v>150</v>
      </c>
      <c r="D198" s="94" t="s">
        <v>294</v>
      </c>
      <c r="E198" s="94">
        <v>5</v>
      </c>
      <c r="F198" s="172"/>
    </row>
    <row r="199" spans="1:6" ht="17.25">
      <c r="A199" s="6"/>
      <c r="B199" s="18" t="s">
        <v>296</v>
      </c>
      <c r="C199" s="12"/>
      <c r="D199" s="7"/>
      <c r="E199" s="7"/>
      <c r="F199" s="172"/>
    </row>
    <row r="200" spans="1:6" ht="16.5">
      <c r="A200" s="10">
        <v>1</v>
      </c>
      <c r="B200" s="36" t="s">
        <v>297</v>
      </c>
      <c r="C200" s="37" t="s">
        <v>298</v>
      </c>
      <c r="D200" s="37" t="s">
        <v>38</v>
      </c>
      <c r="E200" s="37">
        <v>6</v>
      </c>
      <c r="F200" s="172"/>
    </row>
    <row r="201" spans="1:6" ht="16.5">
      <c r="A201" s="10">
        <v>2</v>
      </c>
      <c r="B201" s="36" t="s">
        <v>299</v>
      </c>
      <c r="C201" s="37" t="s">
        <v>300</v>
      </c>
      <c r="D201" s="37" t="s">
        <v>38</v>
      </c>
      <c r="E201" s="37">
        <v>6</v>
      </c>
      <c r="F201" s="172"/>
    </row>
    <row r="202" spans="1:6" ht="16.5">
      <c r="A202" s="10">
        <v>3</v>
      </c>
      <c r="B202" s="36" t="s">
        <v>299</v>
      </c>
      <c r="C202" s="37" t="s">
        <v>301</v>
      </c>
      <c r="D202" s="37" t="s">
        <v>38</v>
      </c>
      <c r="E202" s="37">
        <v>6</v>
      </c>
      <c r="F202" s="172"/>
    </row>
    <row r="203" spans="1:6" ht="16.5">
      <c r="A203" s="10">
        <v>4</v>
      </c>
      <c r="B203" s="36" t="s">
        <v>299</v>
      </c>
      <c r="C203" s="37" t="s">
        <v>302</v>
      </c>
      <c r="D203" s="37" t="s">
        <v>38</v>
      </c>
      <c r="E203" s="37">
        <v>6</v>
      </c>
      <c r="F203" s="172"/>
    </row>
    <row r="204" spans="1:6" ht="16.5">
      <c r="A204" s="10">
        <v>5</v>
      </c>
      <c r="B204" s="75" t="s">
        <v>18</v>
      </c>
      <c r="C204" s="76"/>
      <c r="D204" s="76" t="s">
        <v>20</v>
      </c>
      <c r="E204" s="41">
        <v>30</v>
      </c>
      <c r="F204" s="172"/>
    </row>
    <row r="205" spans="1:6" ht="33">
      <c r="A205" s="10">
        <v>6</v>
      </c>
      <c r="B205" s="77" t="s">
        <v>303</v>
      </c>
      <c r="C205" s="71" t="s">
        <v>304</v>
      </c>
      <c r="D205" s="72" t="s">
        <v>24</v>
      </c>
      <c r="E205" s="41">
        <v>10</v>
      </c>
      <c r="F205" s="172"/>
    </row>
    <row r="206" spans="1:6" ht="16.5">
      <c r="A206" s="10">
        <v>7</v>
      </c>
      <c r="B206" s="36" t="s">
        <v>305</v>
      </c>
      <c r="C206" s="41" t="s">
        <v>150</v>
      </c>
      <c r="D206" s="72" t="s">
        <v>24</v>
      </c>
      <c r="E206" s="41">
        <v>8</v>
      </c>
      <c r="F206" s="172"/>
    </row>
    <row r="207" spans="1:6" ht="16.5">
      <c r="A207" s="10">
        <v>8</v>
      </c>
      <c r="B207" s="36" t="s">
        <v>306</v>
      </c>
      <c r="C207" s="41"/>
      <c r="D207" s="72" t="s">
        <v>24</v>
      </c>
      <c r="E207" s="41">
        <v>8</v>
      </c>
      <c r="F207" s="172"/>
    </row>
    <row r="208" spans="1:6" ht="16.5">
      <c r="A208" s="10">
        <v>9</v>
      </c>
      <c r="B208" s="74" t="s">
        <v>307</v>
      </c>
      <c r="C208" s="71"/>
      <c r="D208" s="72" t="s">
        <v>24</v>
      </c>
      <c r="E208" s="41">
        <v>40</v>
      </c>
      <c r="F208" s="172"/>
    </row>
    <row r="209" spans="1:6" ht="16.5">
      <c r="A209" s="10">
        <v>10</v>
      </c>
      <c r="B209" s="74" t="s">
        <v>308</v>
      </c>
      <c r="C209" s="71"/>
      <c r="D209" s="72" t="s">
        <v>24</v>
      </c>
      <c r="E209" s="41">
        <v>50</v>
      </c>
      <c r="F209" s="172"/>
    </row>
    <row r="210" spans="1:6" ht="16.5">
      <c r="A210" s="10">
        <v>11</v>
      </c>
      <c r="B210" s="36" t="s">
        <v>309</v>
      </c>
      <c r="C210" s="41" t="s">
        <v>310</v>
      </c>
      <c r="D210" s="72" t="s">
        <v>24</v>
      </c>
      <c r="E210" s="41">
        <v>100</v>
      </c>
      <c r="F210" s="172"/>
    </row>
    <row r="211" spans="1:6" ht="16.5">
      <c r="A211" s="10">
        <v>12</v>
      </c>
      <c r="B211" s="36" t="s">
        <v>311</v>
      </c>
      <c r="C211" s="41" t="s">
        <v>310</v>
      </c>
      <c r="D211" s="72" t="s">
        <v>24</v>
      </c>
      <c r="E211" s="41">
        <v>100</v>
      </c>
      <c r="F211" s="172"/>
    </row>
    <row r="212" spans="1:6" ht="16.5">
      <c r="A212" s="10">
        <v>13</v>
      </c>
      <c r="B212" s="74" t="s">
        <v>312</v>
      </c>
      <c r="C212" s="71" t="s">
        <v>310</v>
      </c>
      <c r="D212" s="72" t="s">
        <v>24</v>
      </c>
      <c r="E212" s="41">
        <v>100</v>
      </c>
      <c r="F212" s="172"/>
    </row>
    <row r="213" spans="1:6" ht="16.5">
      <c r="A213" s="10">
        <v>14</v>
      </c>
      <c r="B213" s="36" t="s">
        <v>313</v>
      </c>
      <c r="C213" s="41" t="s">
        <v>310</v>
      </c>
      <c r="D213" s="72" t="s">
        <v>24</v>
      </c>
      <c r="E213" s="41">
        <v>100</v>
      </c>
      <c r="F213" s="172"/>
    </row>
    <row r="214" spans="1:6" ht="16.5">
      <c r="A214" s="10">
        <v>15</v>
      </c>
      <c r="B214" s="36" t="s">
        <v>314</v>
      </c>
      <c r="C214" s="41" t="s">
        <v>310</v>
      </c>
      <c r="D214" s="72" t="s">
        <v>24</v>
      </c>
      <c r="E214" s="41">
        <v>100</v>
      </c>
      <c r="F214" s="172"/>
    </row>
    <row r="215" spans="1:6" ht="16.5">
      <c r="A215" s="10">
        <v>16</v>
      </c>
      <c r="B215" s="74" t="s">
        <v>315</v>
      </c>
      <c r="C215" s="71"/>
      <c r="D215" s="72" t="s">
        <v>24</v>
      </c>
      <c r="E215" s="41">
        <v>100</v>
      </c>
      <c r="F215" s="172"/>
    </row>
    <row r="216" spans="1:6" ht="16.5">
      <c r="A216" s="10">
        <v>17</v>
      </c>
      <c r="B216" s="36" t="s">
        <v>316</v>
      </c>
      <c r="C216" s="41"/>
      <c r="D216" s="41" t="s">
        <v>28</v>
      </c>
      <c r="E216" s="41">
        <v>2</v>
      </c>
      <c r="F216" s="172"/>
    </row>
    <row r="217" spans="1:6" ht="16.5">
      <c r="A217" s="10">
        <v>18</v>
      </c>
      <c r="B217" s="36" t="s">
        <v>317</v>
      </c>
      <c r="C217" s="41"/>
      <c r="D217" s="41" t="s">
        <v>28</v>
      </c>
      <c r="E217" s="41">
        <v>2</v>
      </c>
      <c r="F217" s="172"/>
    </row>
    <row r="218" spans="1:6" ht="16.5">
      <c r="A218" s="10">
        <v>19</v>
      </c>
      <c r="B218" s="78" t="s">
        <v>318</v>
      </c>
      <c r="C218" s="71" t="s">
        <v>319</v>
      </c>
      <c r="D218" s="41" t="s">
        <v>181</v>
      </c>
      <c r="E218" s="41">
        <v>1</v>
      </c>
      <c r="F218" s="172"/>
    </row>
    <row r="219" spans="1:6" ht="16.5">
      <c r="A219" s="10">
        <v>20</v>
      </c>
      <c r="B219" s="36" t="s">
        <v>320</v>
      </c>
      <c r="C219" s="41" t="s">
        <v>321</v>
      </c>
      <c r="D219" s="21" t="s">
        <v>38</v>
      </c>
      <c r="E219" s="41">
        <v>1</v>
      </c>
      <c r="F219" s="172"/>
    </row>
    <row r="220" spans="1:6" ht="16.5">
      <c r="A220" s="10">
        <v>21</v>
      </c>
      <c r="B220" s="36" t="s">
        <v>322</v>
      </c>
      <c r="C220" s="41" t="s">
        <v>323</v>
      </c>
      <c r="D220" s="21" t="s">
        <v>38</v>
      </c>
      <c r="E220" s="41">
        <v>1</v>
      </c>
      <c r="F220" s="172"/>
    </row>
    <row r="221" spans="1:6" ht="16.5">
      <c r="A221" s="10">
        <v>22</v>
      </c>
      <c r="B221" s="36" t="s">
        <v>324</v>
      </c>
      <c r="C221" s="41" t="s">
        <v>325</v>
      </c>
      <c r="D221" s="79" t="s">
        <v>38</v>
      </c>
      <c r="E221" s="41">
        <v>1</v>
      </c>
      <c r="F221" s="172"/>
    </row>
    <row r="222" spans="1:6" ht="16.5">
      <c r="A222" s="10">
        <v>23</v>
      </c>
      <c r="B222" s="36" t="s">
        <v>326</v>
      </c>
      <c r="C222" s="37" t="s">
        <v>327</v>
      </c>
      <c r="D222" s="79" t="s">
        <v>38</v>
      </c>
      <c r="E222" s="41">
        <v>1</v>
      </c>
      <c r="F222" s="172"/>
    </row>
    <row r="223" spans="1:6" ht="16.5">
      <c r="A223" s="10">
        <v>24</v>
      </c>
      <c r="B223" s="77" t="s">
        <v>328</v>
      </c>
      <c r="C223" s="80" t="s">
        <v>19</v>
      </c>
      <c r="D223" s="79" t="s">
        <v>38</v>
      </c>
      <c r="E223" s="41">
        <v>60</v>
      </c>
      <c r="F223" s="172"/>
    </row>
    <row r="224" spans="1:6" ht="16.5">
      <c r="A224" s="10">
        <v>25</v>
      </c>
      <c r="B224" s="36" t="s">
        <v>329</v>
      </c>
      <c r="C224" s="41"/>
      <c r="D224" s="79" t="s">
        <v>38</v>
      </c>
      <c r="E224" s="41">
        <v>20</v>
      </c>
      <c r="F224" s="172"/>
    </row>
    <row r="225" spans="1:6" ht="16.5">
      <c r="A225" s="10">
        <v>26</v>
      </c>
      <c r="B225" s="74" t="s">
        <v>330</v>
      </c>
      <c r="C225" s="71"/>
      <c r="D225" s="21" t="s">
        <v>35</v>
      </c>
      <c r="E225" s="41">
        <v>2</v>
      </c>
      <c r="F225" s="172"/>
    </row>
    <row r="226" spans="1:6" ht="16.5">
      <c r="A226" s="10">
        <v>27</v>
      </c>
      <c r="B226" s="36" t="s">
        <v>331</v>
      </c>
      <c r="C226" s="41" t="s">
        <v>332</v>
      </c>
      <c r="D226" s="79" t="s">
        <v>38</v>
      </c>
      <c r="E226" s="41">
        <v>2</v>
      </c>
      <c r="F226" s="172"/>
    </row>
    <row r="227" spans="1:6" ht="16.5">
      <c r="A227" s="10">
        <v>28</v>
      </c>
      <c r="B227" s="36" t="s">
        <v>333</v>
      </c>
      <c r="C227" s="41" t="s">
        <v>334</v>
      </c>
      <c r="D227" s="79" t="s">
        <v>38</v>
      </c>
      <c r="E227" s="41">
        <v>6</v>
      </c>
      <c r="F227" s="172"/>
    </row>
    <row r="228" spans="1:6" ht="16.5">
      <c r="A228" s="10">
        <v>29</v>
      </c>
      <c r="B228" s="36" t="s">
        <v>335</v>
      </c>
      <c r="C228" s="41" t="s">
        <v>336</v>
      </c>
      <c r="D228" s="76" t="s">
        <v>20</v>
      </c>
      <c r="E228" s="41">
        <v>5</v>
      </c>
      <c r="F228" s="172"/>
    </row>
    <row r="229" spans="1:6" ht="16.5">
      <c r="A229" s="10">
        <v>30</v>
      </c>
      <c r="B229" s="77" t="s">
        <v>337</v>
      </c>
      <c r="C229" s="71" t="s">
        <v>338</v>
      </c>
      <c r="D229" s="76" t="s">
        <v>20</v>
      </c>
      <c r="E229" s="41">
        <v>5</v>
      </c>
      <c r="F229" s="172"/>
    </row>
    <row r="230" spans="1:6" ht="16.5">
      <c r="A230" s="10">
        <v>31</v>
      </c>
      <c r="B230" s="77" t="s">
        <v>339</v>
      </c>
      <c r="C230" s="71" t="s">
        <v>340</v>
      </c>
      <c r="D230" s="76" t="s">
        <v>20</v>
      </c>
      <c r="E230" s="82">
        <v>3</v>
      </c>
      <c r="F230" s="172"/>
    </row>
    <row r="231" spans="1:6" ht="16.5">
      <c r="A231" s="10">
        <v>32</v>
      </c>
      <c r="B231" s="78" t="s">
        <v>341</v>
      </c>
      <c r="C231" s="41"/>
      <c r="D231" s="79" t="s">
        <v>38</v>
      </c>
      <c r="E231" s="41">
        <v>20</v>
      </c>
      <c r="F231" s="172"/>
    </row>
    <row r="232" spans="1:6" ht="16.5">
      <c r="A232" s="10">
        <v>33</v>
      </c>
      <c r="B232" s="36" t="s">
        <v>342</v>
      </c>
      <c r="C232" s="41"/>
      <c r="D232" s="79" t="s">
        <v>38</v>
      </c>
      <c r="E232" s="41">
        <v>20</v>
      </c>
      <c r="F232" s="172"/>
    </row>
    <row r="233" spans="1:6" ht="16.5">
      <c r="A233" s="10">
        <v>34</v>
      </c>
      <c r="B233" s="36" t="s">
        <v>343</v>
      </c>
      <c r="C233" s="41"/>
      <c r="D233" s="79" t="s">
        <v>38</v>
      </c>
      <c r="E233" s="41">
        <v>20</v>
      </c>
      <c r="F233" s="172"/>
    </row>
    <row r="234" spans="1:6" ht="16.5">
      <c r="A234" s="10">
        <v>35</v>
      </c>
      <c r="B234" s="36" t="s">
        <v>344</v>
      </c>
      <c r="C234" s="41"/>
      <c r="D234" s="79" t="s">
        <v>38</v>
      </c>
      <c r="E234" s="41">
        <v>20</v>
      </c>
      <c r="F234" s="172"/>
    </row>
    <row r="235" spans="1:6" ht="16.5">
      <c r="A235" s="10">
        <v>36</v>
      </c>
      <c r="B235" s="36" t="s">
        <v>345</v>
      </c>
      <c r="C235" s="41"/>
      <c r="D235" s="79" t="s">
        <v>38</v>
      </c>
      <c r="E235" s="41">
        <v>20</v>
      </c>
      <c r="F235" s="172"/>
    </row>
    <row r="236" spans="1:6" ht="16.5">
      <c r="A236" s="10">
        <v>37</v>
      </c>
      <c r="B236" s="74" t="s">
        <v>346</v>
      </c>
      <c r="C236" s="71"/>
      <c r="D236" s="41" t="s">
        <v>181</v>
      </c>
      <c r="E236" s="41">
        <v>1</v>
      </c>
      <c r="F236" s="172"/>
    </row>
    <row r="237" spans="1:6" ht="16.5">
      <c r="A237" s="10">
        <v>38</v>
      </c>
      <c r="B237" s="74" t="s">
        <v>347</v>
      </c>
      <c r="C237" s="71" t="s">
        <v>348</v>
      </c>
      <c r="D237" s="41" t="s">
        <v>181</v>
      </c>
      <c r="E237" s="41">
        <v>1</v>
      </c>
      <c r="F237" s="172"/>
    </row>
    <row r="238" spans="1:6" ht="16.5">
      <c r="A238" s="10">
        <v>39</v>
      </c>
      <c r="B238" s="65" t="s">
        <v>349</v>
      </c>
      <c r="C238" s="41" t="s">
        <v>350</v>
      </c>
      <c r="D238" s="41" t="s">
        <v>351</v>
      </c>
      <c r="E238" s="41">
        <v>10</v>
      </c>
      <c r="F238" s="172"/>
    </row>
    <row r="239" spans="1:6" ht="16.5">
      <c r="A239" s="10">
        <v>40</v>
      </c>
      <c r="B239" s="74" t="s">
        <v>352</v>
      </c>
      <c r="C239" s="71" t="s">
        <v>353</v>
      </c>
      <c r="D239" s="72" t="s">
        <v>188</v>
      </c>
      <c r="E239" s="41">
        <v>5</v>
      </c>
      <c r="F239" s="172"/>
    </row>
    <row r="240" spans="1:6" ht="16.5">
      <c r="A240" s="10">
        <v>41</v>
      </c>
      <c r="B240" s="74" t="s">
        <v>354</v>
      </c>
      <c r="C240" s="71" t="s">
        <v>353</v>
      </c>
      <c r="D240" s="72" t="s">
        <v>188</v>
      </c>
      <c r="E240" s="41">
        <v>40</v>
      </c>
      <c r="F240" s="172"/>
    </row>
    <row r="241" spans="1:6" ht="16.5">
      <c r="A241" s="10">
        <v>42</v>
      </c>
      <c r="B241" s="74" t="s">
        <v>355</v>
      </c>
      <c r="C241" s="71" t="s">
        <v>353</v>
      </c>
      <c r="D241" s="72" t="s">
        <v>188</v>
      </c>
      <c r="E241" s="41">
        <v>30</v>
      </c>
      <c r="F241" s="172"/>
    </row>
    <row r="242" spans="1:6" ht="16.5">
      <c r="A242" s="10">
        <v>43</v>
      </c>
      <c r="B242" s="36" t="s">
        <v>356</v>
      </c>
      <c r="C242" s="41" t="s">
        <v>126</v>
      </c>
      <c r="D242" s="79" t="s">
        <v>28</v>
      </c>
      <c r="E242" s="41">
        <v>10</v>
      </c>
      <c r="F242" s="172"/>
    </row>
    <row r="243" spans="1:6" ht="16.5">
      <c r="A243" s="10">
        <v>44</v>
      </c>
      <c r="B243" s="36" t="s">
        <v>357</v>
      </c>
      <c r="C243" s="41"/>
      <c r="D243" s="83" t="s">
        <v>112</v>
      </c>
      <c r="E243" s="41">
        <v>30</v>
      </c>
      <c r="F243" s="172"/>
    </row>
    <row r="244" spans="1:6" ht="16.5">
      <c r="A244" s="10">
        <v>45</v>
      </c>
      <c r="B244" s="74" t="s">
        <v>358</v>
      </c>
      <c r="C244" s="81"/>
      <c r="D244" s="32" t="s">
        <v>275</v>
      </c>
      <c r="E244" s="41">
        <v>2</v>
      </c>
      <c r="F244" s="172"/>
    </row>
    <row r="245" spans="1:6" ht="33">
      <c r="A245" s="10">
        <v>46</v>
      </c>
      <c r="B245" s="36" t="s">
        <v>359</v>
      </c>
      <c r="C245" s="37" t="s">
        <v>360</v>
      </c>
      <c r="D245" s="76" t="s">
        <v>20</v>
      </c>
      <c r="E245" s="41">
        <v>3</v>
      </c>
      <c r="F245" s="172"/>
    </row>
    <row r="246" spans="1:6" ht="16.5">
      <c r="A246" s="10">
        <v>47</v>
      </c>
      <c r="B246" s="74" t="s">
        <v>361</v>
      </c>
      <c r="C246" s="71"/>
      <c r="D246" s="41" t="s">
        <v>181</v>
      </c>
      <c r="E246" s="41">
        <v>10</v>
      </c>
      <c r="F246" s="172"/>
    </row>
    <row r="247" spans="1:6" ht="16.5">
      <c r="A247" s="10">
        <v>48</v>
      </c>
      <c r="B247" s="74" t="s">
        <v>362</v>
      </c>
      <c r="C247" s="71"/>
      <c r="D247" s="41" t="s">
        <v>181</v>
      </c>
      <c r="E247" s="41">
        <v>10</v>
      </c>
      <c r="F247" s="172"/>
    </row>
    <row r="248" spans="1:6" ht="16.5">
      <c r="A248" s="10">
        <v>49</v>
      </c>
      <c r="B248" s="74" t="s">
        <v>363</v>
      </c>
      <c r="C248" s="71"/>
      <c r="D248" s="41" t="s">
        <v>181</v>
      </c>
      <c r="E248" s="41">
        <v>10</v>
      </c>
      <c r="F248" s="172"/>
    </row>
    <row r="249" spans="1:6" ht="16.5">
      <c r="A249" s="10">
        <v>50</v>
      </c>
      <c r="B249" s="74" t="s">
        <v>364</v>
      </c>
      <c r="C249" s="71"/>
      <c r="D249" s="41" t="s">
        <v>181</v>
      </c>
      <c r="E249" s="41">
        <v>10</v>
      </c>
      <c r="F249" s="172"/>
    </row>
    <row r="250" spans="1:6" ht="16.5">
      <c r="A250" s="10">
        <v>51</v>
      </c>
      <c r="B250" s="77" t="s">
        <v>365</v>
      </c>
      <c r="C250" s="82"/>
      <c r="D250" s="84" t="s">
        <v>20</v>
      </c>
      <c r="E250" s="82">
        <v>3</v>
      </c>
      <c r="F250" s="172"/>
    </row>
    <row r="251" spans="1:6" ht="16.5">
      <c r="A251" s="10">
        <v>52</v>
      </c>
      <c r="B251" s="66" t="s">
        <v>366</v>
      </c>
      <c r="C251" s="71" t="s">
        <v>367</v>
      </c>
      <c r="D251" s="79" t="s">
        <v>368</v>
      </c>
      <c r="E251" s="41">
        <v>2</v>
      </c>
      <c r="F251" s="172"/>
    </row>
    <row r="252" spans="1:6" ht="16.5">
      <c r="A252" s="10">
        <v>53</v>
      </c>
      <c r="B252" s="77" t="s">
        <v>369</v>
      </c>
      <c r="C252" s="71" t="s">
        <v>370</v>
      </c>
      <c r="D252" s="76" t="s">
        <v>20</v>
      </c>
      <c r="E252" s="41">
        <v>3</v>
      </c>
      <c r="F252" s="172"/>
    </row>
    <row r="253" spans="1:6" ht="33">
      <c r="A253" s="10">
        <v>54</v>
      </c>
      <c r="B253" s="77" t="s">
        <v>371</v>
      </c>
      <c r="C253" s="82" t="s">
        <v>372</v>
      </c>
      <c r="D253" s="76" t="s">
        <v>20</v>
      </c>
      <c r="E253" s="41">
        <v>3</v>
      </c>
      <c r="F253" s="172"/>
    </row>
    <row r="254" spans="1:6" ht="36">
      <c r="A254" s="10">
        <v>55</v>
      </c>
      <c r="B254" s="77" t="s">
        <v>373</v>
      </c>
      <c r="C254" s="71" t="s">
        <v>370</v>
      </c>
      <c r="D254" s="76" t="s">
        <v>20</v>
      </c>
      <c r="E254" s="41">
        <v>3</v>
      </c>
      <c r="F254" s="172"/>
    </row>
    <row r="255" spans="1:6" ht="16.5">
      <c r="A255" s="10">
        <v>56</v>
      </c>
      <c r="B255" s="74" t="s">
        <v>374</v>
      </c>
      <c r="C255" s="71" t="s">
        <v>150</v>
      </c>
      <c r="D255" s="83" t="s">
        <v>112</v>
      </c>
      <c r="E255" s="41">
        <v>20</v>
      </c>
      <c r="F255" s="172"/>
    </row>
    <row r="256" spans="1:6" ht="16.5">
      <c r="A256" s="10">
        <v>57</v>
      </c>
      <c r="B256" s="36" t="s">
        <v>375</v>
      </c>
      <c r="C256" s="41" t="s">
        <v>376</v>
      </c>
      <c r="D256" s="72" t="s">
        <v>188</v>
      </c>
      <c r="E256" s="41">
        <v>1</v>
      </c>
      <c r="F256" s="172"/>
    </row>
    <row r="257" spans="1:6" ht="16.5">
      <c r="A257" s="10">
        <v>58</v>
      </c>
      <c r="B257" s="74" t="s">
        <v>377</v>
      </c>
      <c r="C257" s="71"/>
      <c r="D257" s="72" t="s">
        <v>188</v>
      </c>
      <c r="E257" s="41">
        <v>2</v>
      </c>
      <c r="F257" s="172"/>
    </row>
    <row r="258" spans="1:6" ht="16.5">
      <c r="A258" s="10">
        <v>59</v>
      </c>
      <c r="B258" s="36" t="s">
        <v>378</v>
      </c>
      <c r="C258" s="81"/>
      <c r="D258" s="79" t="s">
        <v>38</v>
      </c>
      <c r="E258" s="41">
        <v>50</v>
      </c>
      <c r="F258" s="172"/>
    </row>
    <row r="259" spans="1:6" ht="16.5">
      <c r="A259" s="10">
        <v>60</v>
      </c>
      <c r="B259" s="36" t="s">
        <v>379</v>
      </c>
      <c r="C259" s="81"/>
      <c r="D259" s="79" t="s">
        <v>38</v>
      </c>
      <c r="E259" s="41">
        <v>50</v>
      </c>
      <c r="F259" s="172"/>
    </row>
    <row r="260" spans="1:6" ht="16.5">
      <c r="A260" s="10">
        <v>61</v>
      </c>
      <c r="B260" s="65" t="s">
        <v>380</v>
      </c>
      <c r="C260" s="81"/>
      <c r="D260" s="79" t="s">
        <v>38</v>
      </c>
      <c r="E260" s="41">
        <v>50</v>
      </c>
      <c r="F260" s="172"/>
    </row>
    <row r="261" spans="1:6" ht="16.5">
      <c r="A261" s="10">
        <v>62</v>
      </c>
      <c r="B261" s="74" t="s">
        <v>381</v>
      </c>
      <c r="C261" s="71"/>
      <c r="D261" s="79" t="s">
        <v>38</v>
      </c>
      <c r="E261" s="41">
        <v>20</v>
      </c>
      <c r="F261" s="172"/>
    </row>
    <row r="262" spans="1:6" ht="16.5">
      <c r="A262" s="10">
        <v>63</v>
      </c>
      <c r="B262" s="36" t="s">
        <v>382</v>
      </c>
      <c r="C262" s="41"/>
      <c r="D262" s="71" t="s">
        <v>24</v>
      </c>
      <c r="E262" s="41">
        <v>300</v>
      </c>
      <c r="F262" s="172"/>
    </row>
    <row r="263" spans="1:6" ht="16.5">
      <c r="A263" s="10">
        <v>64</v>
      </c>
      <c r="B263" s="74" t="s">
        <v>383</v>
      </c>
      <c r="C263" s="71"/>
      <c r="D263" s="71" t="s">
        <v>24</v>
      </c>
      <c r="E263" s="41">
        <v>300</v>
      </c>
      <c r="F263" s="172"/>
    </row>
    <row r="264" spans="1:6" ht="16.5">
      <c r="A264" s="10">
        <v>65</v>
      </c>
      <c r="B264" s="74" t="s">
        <v>384</v>
      </c>
      <c r="C264" s="71"/>
      <c r="D264" s="71" t="s">
        <v>24</v>
      </c>
      <c r="E264" s="41">
        <v>1000</v>
      </c>
      <c r="F264" s="172"/>
    </row>
    <row r="265" spans="1:6" ht="16.5">
      <c r="A265" s="10">
        <v>66</v>
      </c>
      <c r="B265" s="36" t="s">
        <v>385</v>
      </c>
      <c r="C265" s="41"/>
      <c r="D265" s="71" t="s">
        <v>24</v>
      </c>
      <c r="E265" s="41">
        <v>300</v>
      </c>
      <c r="F265" s="172"/>
    </row>
    <row r="266" spans="1:6" ht="16.5">
      <c r="A266" s="10">
        <v>67</v>
      </c>
      <c r="B266" s="74" t="s">
        <v>386</v>
      </c>
      <c r="C266" s="71" t="s">
        <v>387</v>
      </c>
      <c r="D266" s="71" t="s">
        <v>24</v>
      </c>
      <c r="E266" s="41">
        <v>300</v>
      </c>
      <c r="F266" s="172"/>
    </row>
    <row r="267" spans="1:6" ht="16.5">
      <c r="A267" s="10">
        <v>68</v>
      </c>
      <c r="B267" s="77" t="s">
        <v>388</v>
      </c>
      <c r="C267" s="83"/>
      <c r="D267" s="71" t="s">
        <v>24</v>
      </c>
      <c r="E267" s="41">
        <v>25</v>
      </c>
      <c r="F267" s="172"/>
    </row>
    <row r="268" spans="1:6" ht="16.5">
      <c r="A268" s="10">
        <v>69</v>
      </c>
      <c r="B268" s="74" t="s">
        <v>389</v>
      </c>
      <c r="C268" s="71"/>
      <c r="D268" s="71" t="s">
        <v>24</v>
      </c>
      <c r="E268" s="41">
        <v>300</v>
      </c>
      <c r="F268" s="172"/>
    </row>
    <row r="269" spans="1:6" ht="16.5">
      <c r="A269" s="10">
        <v>70</v>
      </c>
      <c r="B269" s="74" t="s">
        <v>390</v>
      </c>
      <c r="C269" s="71"/>
      <c r="D269" s="71" t="s">
        <v>24</v>
      </c>
      <c r="E269" s="41">
        <v>300</v>
      </c>
      <c r="F269" s="172"/>
    </row>
    <row r="270" spans="1:6" ht="16.5">
      <c r="A270" s="10">
        <v>71</v>
      </c>
      <c r="B270" s="74" t="s">
        <v>391</v>
      </c>
      <c r="C270" s="71"/>
      <c r="D270" s="71" t="s">
        <v>24</v>
      </c>
      <c r="E270" s="41">
        <v>300</v>
      </c>
      <c r="F270" s="172"/>
    </row>
    <row r="271" spans="1:6" ht="16.5">
      <c r="A271" s="10">
        <v>72</v>
      </c>
      <c r="B271" s="74" t="s">
        <v>392</v>
      </c>
      <c r="C271" s="71"/>
      <c r="D271" s="71" t="s">
        <v>24</v>
      </c>
      <c r="E271" s="41">
        <v>300</v>
      </c>
      <c r="F271" s="172"/>
    </row>
    <row r="272" spans="1:6" ht="16.5">
      <c r="A272" s="10">
        <v>73</v>
      </c>
      <c r="B272" s="74" t="s">
        <v>393</v>
      </c>
      <c r="C272" s="71"/>
      <c r="D272" s="71" t="s">
        <v>24</v>
      </c>
      <c r="E272" s="41">
        <v>300</v>
      </c>
      <c r="F272" s="172"/>
    </row>
    <row r="273" spans="1:6" ht="16.5">
      <c r="A273" s="10">
        <v>74</v>
      </c>
      <c r="B273" s="74" t="s">
        <v>394</v>
      </c>
      <c r="C273" s="71"/>
      <c r="D273" s="71" t="s">
        <v>24</v>
      </c>
      <c r="E273" s="41">
        <v>300</v>
      </c>
      <c r="F273" s="172"/>
    </row>
    <row r="274" spans="1:6" ht="16.5">
      <c r="A274" s="10">
        <v>75</v>
      </c>
      <c r="B274" s="74" t="s">
        <v>395</v>
      </c>
      <c r="C274" s="71"/>
      <c r="D274" s="71" t="s">
        <v>24</v>
      </c>
      <c r="E274" s="41">
        <v>300</v>
      </c>
      <c r="F274" s="172"/>
    </row>
    <row r="275" spans="1:6" ht="16.5">
      <c r="A275" s="10">
        <v>76</v>
      </c>
      <c r="B275" s="74" t="s">
        <v>396</v>
      </c>
      <c r="C275" s="71" t="s">
        <v>397</v>
      </c>
      <c r="D275" s="71" t="s">
        <v>24</v>
      </c>
      <c r="E275" s="41">
        <v>300</v>
      </c>
      <c r="F275" s="172"/>
    </row>
    <row r="276" spans="1:6" ht="16.5">
      <c r="A276" s="10">
        <v>77</v>
      </c>
      <c r="B276" s="74" t="s">
        <v>398</v>
      </c>
      <c r="C276" s="71"/>
      <c r="D276" s="71" t="s">
        <v>24</v>
      </c>
      <c r="E276" s="41">
        <v>300</v>
      </c>
      <c r="F276" s="172"/>
    </row>
    <row r="277" spans="1:6" ht="16.5">
      <c r="A277" s="10">
        <v>78</v>
      </c>
      <c r="B277" s="36" t="s">
        <v>399</v>
      </c>
      <c r="C277" s="41"/>
      <c r="D277" s="71" t="s">
        <v>24</v>
      </c>
      <c r="E277" s="41">
        <v>300</v>
      </c>
      <c r="F277" s="172"/>
    </row>
    <row r="278" spans="1:6" ht="16.5">
      <c r="A278" s="10">
        <v>79</v>
      </c>
      <c r="B278" s="74" t="s">
        <v>400</v>
      </c>
      <c r="C278" s="71"/>
      <c r="D278" s="71" t="s">
        <v>24</v>
      </c>
      <c r="E278" s="41">
        <v>300</v>
      </c>
      <c r="F278" s="172"/>
    </row>
    <row r="279" spans="1:6" ht="16.5">
      <c r="A279" s="10">
        <v>80</v>
      </c>
      <c r="B279" s="74" t="s">
        <v>401</v>
      </c>
      <c r="C279" s="71"/>
      <c r="D279" s="71" t="s">
        <v>24</v>
      </c>
      <c r="E279" s="41">
        <v>300</v>
      </c>
      <c r="F279" s="172"/>
    </row>
    <row r="280" spans="1:6" ht="16.5">
      <c r="A280" s="10">
        <v>81</v>
      </c>
      <c r="B280" s="74" t="s">
        <v>402</v>
      </c>
      <c r="C280" s="71"/>
      <c r="D280" s="71" t="s">
        <v>24</v>
      </c>
      <c r="E280" s="41">
        <v>300</v>
      </c>
      <c r="F280" s="172"/>
    </row>
    <row r="281" spans="1:6" ht="16.5">
      <c r="A281" s="10">
        <v>82</v>
      </c>
      <c r="B281" s="36" t="s">
        <v>403</v>
      </c>
      <c r="C281" s="41"/>
      <c r="D281" s="71" t="s">
        <v>24</v>
      </c>
      <c r="E281" s="41">
        <v>300</v>
      </c>
      <c r="F281" s="172"/>
    </row>
    <row r="282" spans="1:6" ht="16.5">
      <c r="A282" s="10">
        <v>83</v>
      </c>
      <c r="B282" s="74" t="s">
        <v>404</v>
      </c>
      <c r="C282" s="71"/>
      <c r="D282" s="71" t="s">
        <v>24</v>
      </c>
      <c r="E282" s="41">
        <v>300</v>
      </c>
      <c r="F282" s="172"/>
    </row>
    <row r="283" spans="1:6" ht="16.5">
      <c r="A283" s="10">
        <v>84</v>
      </c>
      <c r="B283" s="74" t="s">
        <v>405</v>
      </c>
      <c r="C283" s="71"/>
      <c r="D283" s="71" t="s">
        <v>24</v>
      </c>
      <c r="E283" s="41">
        <v>300</v>
      </c>
      <c r="F283" s="172"/>
    </row>
    <row r="284" spans="1:6" ht="16.5">
      <c r="A284" s="10">
        <v>85</v>
      </c>
      <c r="B284" s="36" t="s">
        <v>406</v>
      </c>
      <c r="C284" s="41"/>
      <c r="D284" s="71" t="s">
        <v>24</v>
      </c>
      <c r="E284" s="41">
        <v>300</v>
      </c>
      <c r="F284" s="172"/>
    </row>
    <row r="285" spans="1:6" ht="16.5">
      <c r="A285" s="10">
        <v>86</v>
      </c>
      <c r="B285" s="36" t="s">
        <v>407</v>
      </c>
      <c r="C285" s="41"/>
      <c r="D285" s="71" t="s">
        <v>24</v>
      </c>
      <c r="E285" s="41">
        <v>300</v>
      </c>
      <c r="F285" s="172"/>
    </row>
    <row r="286" spans="1:6" ht="16.5">
      <c r="A286" s="10">
        <v>87</v>
      </c>
      <c r="B286" s="36" t="s">
        <v>408</v>
      </c>
      <c r="C286" s="41"/>
      <c r="D286" s="71" t="s">
        <v>24</v>
      </c>
      <c r="E286" s="41">
        <v>300</v>
      </c>
      <c r="F286" s="172"/>
    </row>
    <row r="287" spans="1:6" ht="16.5">
      <c r="A287" s="10">
        <v>88</v>
      </c>
      <c r="B287" s="36" t="s">
        <v>409</v>
      </c>
      <c r="C287" s="41"/>
      <c r="D287" s="71" t="s">
        <v>24</v>
      </c>
      <c r="E287" s="41">
        <v>300</v>
      </c>
      <c r="F287" s="172"/>
    </row>
    <row r="288" spans="1:6" ht="16.5">
      <c r="A288" s="10">
        <v>89</v>
      </c>
      <c r="B288" s="74" t="s">
        <v>410</v>
      </c>
      <c r="C288" s="71" t="s">
        <v>397</v>
      </c>
      <c r="D288" s="71" t="s">
        <v>24</v>
      </c>
      <c r="E288" s="41">
        <v>300</v>
      </c>
      <c r="F288" s="172"/>
    </row>
    <row r="289" spans="1:6" ht="16.5">
      <c r="A289" s="10">
        <v>90</v>
      </c>
      <c r="B289" s="36" t="s">
        <v>411</v>
      </c>
      <c r="C289" s="41"/>
      <c r="D289" s="71" t="s">
        <v>24</v>
      </c>
      <c r="E289" s="41">
        <v>300</v>
      </c>
      <c r="F289" s="172"/>
    </row>
    <row r="290" spans="1:6" ht="16.5">
      <c r="A290" s="10">
        <v>91</v>
      </c>
      <c r="B290" s="74" t="s">
        <v>412</v>
      </c>
      <c r="C290" s="71"/>
      <c r="D290" s="71" t="s">
        <v>24</v>
      </c>
      <c r="E290" s="41">
        <v>300</v>
      </c>
      <c r="F290" s="172"/>
    </row>
    <row r="291" spans="1:6" ht="16.5">
      <c r="A291" s="10">
        <v>92</v>
      </c>
      <c r="B291" s="74" t="s">
        <v>413</v>
      </c>
      <c r="C291" s="71"/>
      <c r="D291" s="71" t="s">
        <v>24</v>
      </c>
      <c r="E291" s="41">
        <v>300</v>
      </c>
      <c r="F291" s="172"/>
    </row>
    <row r="292" spans="1:6" ht="16.5">
      <c r="A292" s="10">
        <v>93</v>
      </c>
      <c r="B292" s="36" t="s">
        <v>414</v>
      </c>
      <c r="C292" s="41"/>
      <c r="D292" s="71" t="s">
        <v>24</v>
      </c>
      <c r="E292" s="41">
        <v>300</v>
      </c>
      <c r="F292" s="172"/>
    </row>
    <row r="293" spans="1:6" ht="16.5">
      <c r="A293" s="10">
        <v>94</v>
      </c>
      <c r="B293" s="74" t="s">
        <v>415</v>
      </c>
      <c r="C293" s="71"/>
      <c r="D293" s="71" t="s">
        <v>24</v>
      </c>
      <c r="E293" s="41">
        <v>300</v>
      </c>
      <c r="F293" s="172"/>
    </row>
    <row r="294" spans="1:6" ht="16.5">
      <c r="A294" s="10">
        <v>95</v>
      </c>
      <c r="B294" s="65" t="s">
        <v>416</v>
      </c>
      <c r="C294" s="81"/>
      <c r="D294" s="71" t="s">
        <v>24</v>
      </c>
      <c r="E294" s="41">
        <v>200</v>
      </c>
      <c r="F294" s="172"/>
    </row>
    <row r="295" spans="1:6" ht="16.5">
      <c r="A295" s="10">
        <v>96</v>
      </c>
      <c r="B295" s="74" t="s">
        <v>417</v>
      </c>
      <c r="C295" s="71"/>
      <c r="D295" s="71" t="s">
        <v>24</v>
      </c>
      <c r="E295" s="41">
        <v>300</v>
      </c>
      <c r="F295" s="172"/>
    </row>
    <row r="296" spans="1:6" ht="16.5">
      <c r="A296" s="10">
        <v>97</v>
      </c>
      <c r="B296" s="65" t="s">
        <v>418</v>
      </c>
      <c r="C296" s="81"/>
      <c r="D296" s="71" t="s">
        <v>24</v>
      </c>
      <c r="E296" s="41">
        <v>30</v>
      </c>
      <c r="F296" s="172"/>
    </row>
    <row r="297" spans="1:6" ht="16.5">
      <c r="A297" s="10">
        <v>98</v>
      </c>
      <c r="B297" s="36" t="s">
        <v>419</v>
      </c>
      <c r="C297" s="41"/>
      <c r="D297" s="71" t="s">
        <v>24</v>
      </c>
      <c r="E297" s="41">
        <v>100</v>
      </c>
      <c r="F297" s="172"/>
    </row>
    <row r="298" spans="1:6" ht="16.5">
      <c r="A298" s="10">
        <v>99</v>
      </c>
      <c r="B298" s="36" t="s">
        <v>420</v>
      </c>
      <c r="C298" s="41"/>
      <c r="D298" s="71" t="s">
        <v>24</v>
      </c>
      <c r="E298" s="41">
        <v>50</v>
      </c>
      <c r="F298" s="172"/>
    </row>
    <row r="299" spans="1:6" ht="33">
      <c r="A299" s="10">
        <v>100</v>
      </c>
      <c r="B299" s="74" t="s">
        <v>421</v>
      </c>
      <c r="C299" s="71" t="s">
        <v>422</v>
      </c>
      <c r="D299" s="79" t="s">
        <v>35</v>
      </c>
      <c r="E299" s="41">
        <v>5</v>
      </c>
      <c r="F299" s="172"/>
    </row>
    <row r="300" spans="1:6" ht="16.5">
      <c r="A300" s="10">
        <v>101</v>
      </c>
      <c r="B300" s="74" t="s">
        <v>423</v>
      </c>
      <c r="C300" s="71" t="s">
        <v>424</v>
      </c>
      <c r="D300" s="79" t="s">
        <v>38</v>
      </c>
      <c r="E300" s="41">
        <v>20</v>
      </c>
      <c r="F300" s="172"/>
    </row>
    <row r="301" spans="1:6" ht="16.5">
      <c r="A301" s="10">
        <v>102</v>
      </c>
      <c r="B301" s="85" t="s">
        <v>425</v>
      </c>
      <c r="C301" s="71"/>
      <c r="D301" s="71" t="s">
        <v>24</v>
      </c>
      <c r="E301" s="41">
        <v>100</v>
      </c>
      <c r="F301" s="172"/>
    </row>
    <row r="302" spans="1:6" ht="16.5">
      <c r="A302" s="10">
        <v>103</v>
      </c>
      <c r="B302" s="77" t="s">
        <v>426</v>
      </c>
      <c r="C302" s="71"/>
      <c r="D302" s="71" t="s">
        <v>24</v>
      </c>
      <c r="E302" s="41">
        <v>50</v>
      </c>
      <c r="F302" s="172"/>
    </row>
    <row r="303" spans="1:6" ht="16.5">
      <c r="A303" s="10">
        <v>104</v>
      </c>
      <c r="B303" s="74" t="s">
        <v>427</v>
      </c>
      <c r="C303" s="71"/>
      <c r="D303" s="71" t="s">
        <v>24</v>
      </c>
      <c r="E303" s="41">
        <v>100</v>
      </c>
      <c r="F303" s="172"/>
    </row>
    <row r="304" spans="1:6" ht="16.5">
      <c r="A304" s="10">
        <v>105</v>
      </c>
      <c r="B304" s="74" t="s">
        <v>428</v>
      </c>
      <c r="C304" s="71"/>
      <c r="D304" s="71" t="s">
        <v>24</v>
      </c>
      <c r="E304" s="41">
        <v>10</v>
      </c>
      <c r="F304" s="172"/>
    </row>
    <row r="305" spans="1:6" ht="16.5">
      <c r="A305" s="10">
        <v>106</v>
      </c>
      <c r="B305" s="74" t="s">
        <v>429</v>
      </c>
      <c r="C305" s="71"/>
      <c r="D305" s="71" t="s">
        <v>24</v>
      </c>
      <c r="E305" s="41">
        <v>250</v>
      </c>
      <c r="F305" s="172"/>
    </row>
    <row r="306" spans="1:6" ht="16.5">
      <c r="A306" s="10">
        <v>107</v>
      </c>
      <c r="B306" s="74" t="s">
        <v>430</v>
      </c>
      <c r="C306" s="86"/>
      <c r="D306" s="71" t="s">
        <v>24</v>
      </c>
      <c r="E306" s="41">
        <v>50</v>
      </c>
      <c r="F306" s="172"/>
    </row>
    <row r="307" spans="1:6" ht="16.5">
      <c r="A307" s="10">
        <v>108</v>
      </c>
      <c r="B307" s="36" t="s">
        <v>431</v>
      </c>
      <c r="C307" s="41"/>
      <c r="D307" s="71" t="s">
        <v>24</v>
      </c>
      <c r="E307" s="41">
        <v>50</v>
      </c>
      <c r="F307" s="172"/>
    </row>
    <row r="308" spans="1:6" ht="16.5">
      <c r="A308" s="10">
        <v>109</v>
      </c>
      <c r="B308" s="74" t="s">
        <v>432</v>
      </c>
      <c r="C308" s="87" t="s">
        <v>32</v>
      </c>
      <c r="D308" s="71" t="s">
        <v>24</v>
      </c>
      <c r="E308" s="82">
        <v>500</v>
      </c>
      <c r="F308" s="172"/>
    </row>
    <row r="309" spans="1:6" ht="16.5">
      <c r="A309" s="10">
        <v>110</v>
      </c>
      <c r="B309" s="74" t="s">
        <v>433</v>
      </c>
      <c r="C309" s="79" t="s">
        <v>32</v>
      </c>
      <c r="D309" s="71" t="s">
        <v>24</v>
      </c>
      <c r="E309" s="41">
        <v>200</v>
      </c>
      <c r="F309" s="172"/>
    </row>
    <row r="310" spans="1:6" ht="16.5">
      <c r="A310" s="10">
        <v>111</v>
      </c>
      <c r="B310" s="74" t="s">
        <v>434</v>
      </c>
      <c r="C310" s="88" t="s">
        <v>38</v>
      </c>
      <c r="D310" s="71" t="s">
        <v>24</v>
      </c>
      <c r="E310" s="41">
        <v>50</v>
      </c>
      <c r="F310" s="172"/>
    </row>
    <row r="311" spans="1:6" ht="16.5">
      <c r="A311" s="10">
        <v>112</v>
      </c>
      <c r="B311" s="36" t="s">
        <v>435</v>
      </c>
      <c r="C311" s="71" t="s">
        <v>250</v>
      </c>
      <c r="D311" s="79" t="s">
        <v>38</v>
      </c>
      <c r="E311" s="41">
        <v>80</v>
      </c>
      <c r="F311" s="172"/>
    </row>
    <row r="312" spans="1:6" ht="16.5">
      <c r="A312" s="10">
        <v>113</v>
      </c>
      <c r="B312" s="36" t="s">
        <v>436</v>
      </c>
      <c r="C312" s="71" t="s">
        <v>250</v>
      </c>
      <c r="D312" s="79" t="s">
        <v>38</v>
      </c>
      <c r="E312" s="41">
        <v>80</v>
      </c>
      <c r="F312" s="172"/>
    </row>
    <row r="313" spans="1:6" ht="16.5">
      <c r="A313" s="10">
        <v>114</v>
      </c>
      <c r="B313" s="74" t="s">
        <v>437</v>
      </c>
      <c r="C313" s="41"/>
      <c r="D313" s="79" t="s">
        <v>38</v>
      </c>
      <c r="E313" s="41">
        <v>1</v>
      </c>
      <c r="F313" s="172"/>
    </row>
    <row r="314" spans="1:6" ht="16.5">
      <c r="A314" s="10">
        <v>115</v>
      </c>
      <c r="B314" s="77" t="s">
        <v>438</v>
      </c>
      <c r="C314" s="21"/>
      <c r="D314" s="79" t="s">
        <v>38</v>
      </c>
      <c r="E314" s="41">
        <v>1</v>
      </c>
      <c r="F314" s="172"/>
    </row>
    <row r="315" spans="1:6" ht="16.5">
      <c r="A315" s="10">
        <v>116</v>
      </c>
      <c r="B315" s="36" t="s">
        <v>439</v>
      </c>
      <c r="C315" s="76" t="s">
        <v>440</v>
      </c>
      <c r="D315" s="79" t="s">
        <v>38</v>
      </c>
      <c r="E315" s="41">
        <v>1</v>
      </c>
      <c r="F315" s="172"/>
    </row>
    <row r="316" spans="1:6" ht="16.5">
      <c r="A316" s="10">
        <v>117</v>
      </c>
      <c r="B316" s="65" t="s">
        <v>441</v>
      </c>
      <c r="C316" s="86"/>
      <c r="D316" s="79" t="s">
        <v>38</v>
      </c>
      <c r="E316" s="41">
        <v>1</v>
      </c>
      <c r="F316" s="172"/>
    </row>
    <row r="317" spans="1:6" ht="16.5">
      <c r="A317" s="10">
        <v>118</v>
      </c>
      <c r="B317" s="65" t="s">
        <v>132</v>
      </c>
      <c r="C317" s="81"/>
      <c r="D317" s="41" t="s">
        <v>288</v>
      </c>
      <c r="E317" s="41">
        <v>100</v>
      </c>
      <c r="F317" s="172"/>
    </row>
    <row r="318" spans="1:6" ht="16.5">
      <c r="A318" s="10">
        <v>119</v>
      </c>
      <c r="B318" s="77" t="s">
        <v>442</v>
      </c>
      <c r="C318" s="83"/>
      <c r="D318" s="72" t="s">
        <v>24</v>
      </c>
      <c r="E318" s="41">
        <v>25</v>
      </c>
      <c r="F318" s="172"/>
    </row>
    <row r="319" spans="1:6" ht="16.5">
      <c r="A319" s="10">
        <v>120</v>
      </c>
      <c r="B319" s="36" t="s">
        <v>443</v>
      </c>
      <c r="C319" s="71" t="s">
        <v>338</v>
      </c>
      <c r="D319" s="72" t="s">
        <v>24</v>
      </c>
      <c r="E319" s="41">
        <v>25</v>
      </c>
      <c r="F319" s="172"/>
    </row>
    <row r="320" spans="1:6" ht="16.5">
      <c r="A320" s="10">
        <v>121</v>
      </c>
      <c r="B320" s="36" t="s">
        <v>444</v>
      </c>
      <c r="C320" s="71" t="s">
        <v>338</v>
      </c>
      <c r="D320" s="72" t="s">
        <v>24</v>
      </c>
      <c r="E320" s="41">
        <v>25</v>
      </c>
      <c r="F320" s="172"/>
    </row>
    <row r="321" spans="1:6" ht="17.25">
      <c r="A321" s="10">
        <v>122</v>
      </c>
      <c r="B321" s="70" t="s">
        <v>445</v>
      </c>
      <c r="C321" s="71" t="s">
        <v>338</v>
      </c>
      <c r="D321" s="72" t="s">
        <v>24</v>
      </c>
      <c r="E321" s="89">
        <v>25</v>
      </c>
      <c r="F321" s="172"/>
    </row>
    <row r="322" spans="1:6" ht="16.5">
      <c r="A322" s="10">
        <v>123</v>
      </c>
      <c r="B322" s="77" t="s">
        <v>446</v>
      </c>
      <c r="C322" s="71" t="s">
        <v>338</v>
      </c>
      <c r="D322" s="72" t="s">
        <v>24</v>
      </c>
      <c r="E322" s="83">
        <v>25</v>
      </c>
      <c r="F322" s="172"/>
    </row>
    <row r="323" spans="1:6" ht="16.5">
      <c r="A323" s="10">
        <v>124</v>
      </c>
      <c r="B323" s="77" t="s">
        <v>447</v>
      </c>
      <c r="C323" s="71" t="s">
        <v>338</v>
      </c>
      <c r="D323" s="72" t="s">
        <v>24</v>
      </c>
      <c r="E323" s="83">
        <v>25</v>
      </c>
      <c r="F323" s="172"/>
    </row>
    <row r="324" spans="1:6" ht="16.5">
      <c r="A324" s="10">
        <v>125</v>
      </c>
      <c r="B324" s="74" t="s">
        <v>448</v>
      </c>
      <c r="C324" s="71" t="s">
        <v>338</v>
      </c>
      <c r="D324" s="72" t="s">
        <v>24</v>
      </c>
      <c r="E324" s="83">
        <v>25</v>
      </c>
      <c r="F324" s="172"/>
    </row>
    <row r="325" spans="1:6" ht="16.5">
      <c r="A325" s="10">
        <v>126</v>
      </c>
      <c r="B325" s="74" t="s">
        <v>449</v>
      </c>
      <c r="C325" s="71" t="s">
        <v>338</v>
      </c>
      <c r="D325" s="72" t="s">
        <v>24</v>
      </c>
      <c r="E325" s="83">
        <v>25</v>
      </c>
      <c r="F325" s="172"/>
    </row>
    <row r="326" spans="1:6" ht="16.5">
      <c r="A326" s="10">
        <v>127</v>
      </c>
      <c r="B326" s="74" t="s">
        <v>450</v>
      </c>
      <c r="C326" s="71" t="s">
        <v>338</v>
      </c>
      <c r="D326" s="72" t="s">
        <v>24</v>
      </c>
      <c r="E326" s="83">
        <v>25</v>
      </c>
      <c r="F326" s="172"/>
    </row>
    <row r="327" spans="1:6" ht="17.25">
      <c r="A327" s="10">
        <v>128</v>
      </c>
      <c r="B327" s="73" t="s">
        <v>451</v>
      </c>
      <c r="C327" s="71" t="s">
        <v>338</v>
      </c>
      <c r="D327" s="72" t="s">
        <v>24</v>
      </c>
      <c r="E327" s="89">
        <v>25</v>
      </c>
      <c r="F327" s="172"/>
    </row>
    <row r="328" spans="1:6" ht="16.5">
      <c r="A328" s="10">
        <v>129</v>
      </c>
      <c r="B328" s="77" t="s">
        <v>452</v>
      </c>
      <c r="C328" s="71" t="s">
        <v>338</v>
      </c>
      <c r="D328" s="72" t="s">
        <v>24</v>
      </c>
      <c r="E328" s="83">
        <v>25</v>
      </c>
      <c r="F328" s="172"/>
    </row>
    <row r="329" spans="1:6" ht="16.5">
      <c r="A329" s="10">
        <v>130</v>
      </c>
      <c r="B329" s="77" t="s">
        <v>453</v>
      </c>
      <c r="C329" s="71" t="s">
        <v>338</v>
      </c>
      <c r="D329" s="72" t="s">
        <v>24</v>
      </c>
      <c r="E329" s="83">
        <v>25</v>
      </c>
      <c r="F329" s="172"/>
    </row>
    <row r="330" spans="1:6" ht="17.25">
      <c r="A330" s="10">
        <v>131</v>
      </c>
      <c r="B330" s="74" t="s">
        <v>454</v>
      </c>
      <c r="C330" s="71" t="s">
        <v>338</v>
      </c>
      <c r="D330" s="72" t="s">
        <v>24</v>
      </c>
      <c r="E330" s="89">
        <v>25</v>
      </c>
      <c r="F330" s="172"/>
    </row>
    <row r="331" spans="1:6" ht="16.5">
      <c r="A331" s="10">
        <v>132</v>
      </c>
      <c r="B331" s="77" t="s">
        <v>455</v>
      </c>
      <c r="C331" s="71" t="s">
        <v>338</v>
      </c>
      <c r="D331" s="72" t="s">
        <v>24</v>
      </c>
      <c r="E331" s="83">
        <v>25</v>
      </c>
      <c r="F331" s="172"/>
    </row>
    <row r="332" spans="1:6" ht="17.25">
      <c r="A332" s="10">
        <v>133</v>
      </c>
      <c r="B332" s="73" t="s">
        <v>456</v>
      </c>
      <c r="C332" s="71" t="s">
        <v>338</v>
      </c>
      <c r="D332" s="72" t="s">
        <v>24</v>
      </c>
      <c r="E332" s="89">
        <v>25</v>
      </c>
      <c r="F332" s="172"/>
    </row>
    <row r="333" spans="1:6" ht="16.5">
      <c r="A333" s="10">
        <v>134</v>
      </c>
      <c r="B333" s="77" t="s">
        <v>457</v>
      </c>
      <c r="C333" s="71" t="s">
        <v>338</v>
      </c>
      <c r="D333" s="72" t="s">
        <v>24</v>
      </c>
      <c r="E333" s="83">
        <v>25</v>
      </c>
      <c r="F333" s="172"/>
    </row>
    <row r="334" spans="1:6" ht="16.5">
      <c r="A334" s="10">
        <v>135</v>
      </c>
      <c r="B334" s="77" t="s">
        <v>458</v>
      </c>
      <c r="C334" s="71" t="s">
        <v>338</v>
      </c>
      <c r="D334" s="72" t="s">
        <v>24</v>
      </c>
      <c r="E334" s="83">
        <v>25</v>
      </c>
      <c r="F334" s="172"/>
    </row>
    <row r="335" spans="1:6" ht="17.25">
      <c r="A335" s="10">
        <v>136</v>
      </c>
      <c r="B335" s="73" t="s">
        <v>459</v>
      </c>
      <c r="C335" s="71" t="s">
        <v>338</v>
      </c>
      <c r="D335" s="72" t="s">
        <v>24</v>
      </c>
      <c r="E335" s="89">
        <v>25</v>
      </c>
      <c r="F335" s="172"/>
    </row>
    <row r="336" spans="1:6" ht="17.25">
      <c r="A336" s="10">
        <v>137</v>
      </c>
      <c r="B336" s="73" t="s">
        <v>460</v>
      </c>
      <c r="C336" s="71" t="s">
        <v>338</v>
      </c>
      <c r="D336" s="72" t="s">
        <v>24</v>
      </c>
      <c r="E336" s="89">
        <v>25</v>
      </c>
      <c r="F336" s="172"/>
    </row>
    <row r="337" spans="1:6" ht="16.5">
      <c r="A337" s="10">
        <v>138</v>
      </c>
      <c r="B337" s="77" t="s">
        <v>461</v>
      </c>
      <c r="C337" s="71" t="s">
        <v>338</v>
      </c>
      <c r="D337" s="72" t="s">
        <v>24</v>
      </c>
      <c r="E337" s="83">
        <v>25</v>
      </c>
      <c r="F337" s="172"/>
    </row>
    <row r="338" spans="1:6" ht="16.5">
      <c r="A338" s="10">
        <v>139</v>
      </c>
      <c r="B338" s="77" t="s">
        <v>462</v>
      </c>
      <c r="C338" s="71" t="s">
        <v>338</v>
      </c>
      <c r="D338" s="72" t="s">
        <v>24</v>
      </c>
      <c r="E338" s="83">
        <v>25</v>
      </c>
      <c r="F338" s="172"/>
    </row>
    <row r="339" spans="1:6" ht="16.5">
      <c r="A339" s="10">
        <v>140</v>
      </c>
      <c r="B339" s="77" t="s">
        <v>463</v>
      </c>
      <c r="C339" s="71" t="s">
        <v>338</v>
      </c>
      <c r="D339" s="72" t="s">
        <v>24</v>
      </c>
      <c r="E339" s="83">
        <v>25</v>
      </c>
      <c r="F339" s="172"/>
    </row>
    <row r="340" spans="1:6" ht="16.5">
      <c r="A340" s="10">
        <v>141</v>
      </c>
      <c r="B340" s="74" t="s">
        <v>464</v>
      </c>
      <c r="C340" s="71" t="s">
        <v>338</v>
      </c>
      <c r="D340" s="72" t="s">
        <v>24</v>
      </c>
      <c r="E340" s="83">
        <v>25</v>
      </c>
      <c r="F340" s="172"/>
    </row>
    <row r="341" spans="1:6" ht="16.5">
      <c r="A341" s="10">
        <v>142</v>
      </c>
      <c r="B341" s="74" t="s">
        <v>465</v>
      </c>
      <c r="C341" s="71" t="s">
        <v>338</v>
      </c>
      <c r="D341" s="72" t="s">
        <v>24</v>
      </c>
      <c r="E341" s="83">
        <v>25</v>
      </c>
      <c r="F341" s="172"/>
    </row>
    <row r="342" spans="1:6" ht="17.25">
      <c r="A342" s="10">
        <v>143</v>
      </c>
      <c r="B342" s="74" t="s">
        <v>466</v>
      </c>
      <c r="C342" s="71" t="s">
        <v>338</v>
      </c>
      <c r="D342" s="72" t="s">
        <v>24</v>
      </c>
      <c r="E342" s="89">
        <v>25</v>
      </c>
      <c r="F342" s="172"/>
    </row>
    <row r="343" spans="1:6" ht="17.25">
      <c r="A343" s="10">
        <v>144</v>
      </c>
      <c r="B343" s="74" t="s">
        <v>467</v>
      </c>
      <c r="C343" s="71" t="s">
        <v>338</v>
      </c>
      <c r="D343" s="72" t="s">
        <v>24</v>
      </c>
      <c r="E343" s="89">
        <v>25</v>
      </c>
      <c r="F343" s="172"/>
    </row>
    <row r="344" spans="1:6" ht="17.25">
      <c r="A344" s="10">
        <v>145</v>
      </c>
      <c r="B344" s="74" t="s">
        <v>468</v>
      </c>
      <c r="C344" s="71" t="s">
        <v>338</v>
      </c>
      <c r="D344" s="72" t="s">
        <v>24</v>
      </c>
      <c r="E344" s="89">
        <v>25</v>
      </c>
      <c r="F344" s="172"/>
    </row>
    <row r="345" spans="1:6" ht="16.5">
      <c r="A345" s="10">
        <v>146</v>
      </c>
      <c r="B345" s="74" t="s">
        <v>469</v>
      </c>
      <c r="C345" s="71" t="s">
        <v>338</v>
      </c>
      <c r="D345" s="72" t="s">
        <v>24</v>
      </c>
      <c r="E345" s="83">
        <v>25</v>
      </c>
      <c r="F345" s="172"/>
    </row>
    <row r="346" spans="1:6" ht="16.5">
      <c r="A346" s="10">
        <v>147</v>
      </c>
      <c r="B346" s="36" t="s">
        <v>470</v>
      </c>
      <c r="C346" s="71" t="s">
        <v>338</v>
      </c>
      <c r="D346" s="72" t="s">
        <v>24</v>
      </c>
      <c r="E346" s="41">
        <v>25</v>
      </c>
      <c r="F346" s="172"/>
    </row>
    <row r="347" spans="1:6" ht="16.5">
      <c r="A347" s="10">
        <v>148</v>
      </c>
      <c r="B347" s="36" t="s">
        <v>471</v>
      </c>
      <c r="C347" s="71" t="s">
        <v>338</v>
      </c>
      <c r="D347" s="72" t="s">
        <v>24</v>
      </c>
      <c r="E347" s="41">
        <v>25</v>
      </c>
      <c r="F347" s="172"/>
    </row>
    <row r="348" spans="1:6" ht="16.5">
      <c r="A348" s="10">
        <v>149</v>
      </c>
      <c r="B348" s="36" t="s">
        <v>472</v>
      </c>
      <c r="C348" s="71" t="s">
        <v>338</v>
      </c>
      <c r="D348" s="72" t="s">
        <v>24</v>
      </c>
      <c r="E348" s="41">
        <v>25</v>
      </c>
      <c r="F348" s="172"/>
    </row>
    <row r="349" spans="1:6" ht="16.5">
      <c r="A349" s="10">
        <v>150</v>
      </c>
      <c r="B349" s="85" t="s">
        <v>473</v>
      </c>
      <c r="C349" s="71" t="s">
        <v>338</v>
      </c>
      <c r="D349" s="72" t="s">
        <v>24</v>
      </c>
      <c r="E349" s="41">
        <v>30</v>
      </c>
      <c r="F349" s="172"/>
    </row>
    <row r="350" spans="1:6" ht="16.5">
      <c r="A350" s="10">
        <v>151</v>
      </c>
      <c r="B350" s="36" t="s">
        <v>474</v>
      </c>
      <c r="C350" s="41"/>
      <c r="D350" s="72" t="s">
        <v>24</v>
      </c>
      <c r="E350" s="41">
        <v>25</v>
      </c>
      <c r="F350" s="172"/>
    </row>
    <row r="351" spans="1:6" ht="16.5">
      <c r="A351" s="10">
        <v>152</v>
      </c>
      <c r="B351" s="36" t="s">
        <v>475</v>
      </c>
      <c r="C351" s="41"/>
      <c r="D351" s="72" t="s">
        <v>24</v>
      </c>
      <c r="E351" s="41">
        <v>15</v>
      </c>
      <c r="F351" s="172"/>
    </row>
    <row r="352" spans="1:6" ht="16.5">
      <c r="A352" s="10">
        <v>153</v>
      </c>
      <c r="B352" s="74" t="s">
        <v>476</v>
      </c>
      <c r="C352" s="71" t="s">
        <v>338</v>
      </c>
      <c r="D352" s="72" t="s">
        <v>24</v>
      </c>
      <c r="E352" s="41">
        <v>15</v>
      </c>
      <c r="F352" s="172"/>
    </row>
    <row r="353" spans="1:6" ht="16.5">
      <c r="A353" s="10">
        <v>154</v>
      </c>
      <c r="B353" s="36" t="s">
        <v>477</v>
      </c>
      <c r="C353" s="41"/>
      <c r="D353" s="72" t="s">
        <v>24</v>
      </c>
      <c r="E353" s="41">
        <v>20</v>
      </c>
      <c r="F353" s="172"/>
    </row>
    <row r="354" spans="1:6" ht="16.5">
      <c r="A354" s="10">
        <v>155</v>
      </c>
      <c r="B354" s="36" t="s">
        <v>478</v>
      </c>
      <c r="C354" s="41"/>
      <c r="D354" s="72" t="s">
        <v>24</v>
      </c>
      <c r="E354" s="41">
        <v>20</v>
      </c>
      <c r="F354" s="172"/>
    </row>
    <row r="355" spans="1:6" ht="16.5">
      <c r="A355" s="10">
        <v>156</v>
      </c>
      <c r="B355" s="36" t="s">
        <v>479</v>
      </c>
      <c r="C355" s="41"/>
      <c r="D355" s="72" t="s">
        <v>24</v>
      </c>
      <c r="E355" s="41">
        <v>20</v>
      </c>
      <c r="F355" s="172"/>
    </row>
    <row r="356" spans="1:6" ht="16.5">
      <c r="A356" s="10">
        <v>157</v>
      </c>
      <c r="B356" s="36" t="s">
        <v>480</v>
      </c>
      <c r="C356" s="41"/>
      <c r="D356" s="72" t="s">
        <v>24</v>
      </c>
      <c r="E356" s="41">
        <v>25</v>
      </c>
      <c r="F356" s="172"/>
    </row>
    <row r="357" spans="1:6" ht="16.5">
      <c r="A357" s="10">
        <v>158</v>
      </c>
      <c r="B357" s="36" t="s">
        <v>481</v>
      </c>
      <c r="C357" s="41"/>
      <c r="D357" s="72" t="s">
        <v>24</v>
      </c>
      <c r="E357" s="41">
        <v>25</v>
      </c>
      <c r="F357" s="172"/>
    </row>
    <row r="358" spans="1:6" ht="16.5">
      <c r="A358" s="10">
        <v>159</v>
      </c>
      <c r="B358" s="74" t="s">
        <v>482</v>
      </c>
      <c r="C358" s="71"/>
      <c r="D358" s="72" t="s">
        <v>24</v>
      </c>
      <c r="E358" s="41">
        <v>50</v>
      </c>
      <c r="F358" s="172"/>
    </row>
    <row r="359" spans="1:6" ht="16.5">
      <c r="A359" s="10">
        <v>160</v>
      </c>
      <c r="B359" s="36" t="s">
        <v>483</v>
      </c>
      <c r="C359" s="41"/>
      <c r="D359" s="72" t="s">
        <v>24</v>
      </c>
      <c r="E359" s="41">
        <v>10</v>
      </c>
      <c r="F359" s="172"/>
    </row>
    <row r="360" spans="1:6" ht="16.5">
      <c r="A360" s="10">
        <v>161</v>
      </c>
      <c r="B360" s="36" t="s">
        <v>484</v>
      </c>
      <c r="C360" s="41"/>
      <c r="D360" s="72" t="s">
        <v>24</v>
      </c>
      <c r="E360" s="41">
        <v>10</v>
      </c>
      <c r="F360" s="172"/>
    </row>
    <row r="361" spans="1:6" ht="16.5">
      <c r="A361" s="10">
        <v>162</v>
      </c>
      <c r="B361" s="65" t="s">
        <v>485</v>
      </c>
      <c r="C361" s="41"/>
      <c r="D361" s="72" t="s">
        <v>24</v>
      </c>
      <c r="E361" s="41">
        <v>10</v>
      </c>
      <c r="F361" s="172"/>
    </row>
    <row r="362" spans="1:6" ht="16.5">
      <c r="A362" s="10">
        <v>163</v>
      </c>
      <c r="B362" s="65" t="s">
        <v>486</v>
      </c>
      <c r="C362" s="41"/>
      <c r="D362" s="72" t="s">
        <v>24</v>
      </c>
      <c r="E362" s="41">
        <v>10</v>
      </c>
      <c r="F362" s="172"/>
    </row>
    <row r="363" spans="1:6" ht="16.5">
      <c r="A363" s="10">
        <v>164</v>
      </c>
      <c r="B363" s="65" t="s">
        <v>487</v>
      </c>
      <c r="C363" s="71" t="s">
        <v>338</v>
      </c>
      <c r="D363" s="72" t="s">
        <v>24</v>
      </c>
      <c r="E363" s="41">
        <v>5</v>
      </c>
      <c r="F363" s="172"/>
    </row>
    <row r="364" spans="1:6" ht="16.5">
      <c r="A364" s="10">
        <v>165</v>
      </c>
      <c r="B364" s="74" t="s">
        <v>488</v>
      </c>
      <c r="C364" s="71" t="s">
        <v>338</v>
      </c>
      <c r="D364" s="71" t="s">
        <v>24</v>
      </c>
      <c r="E364" s="82">
        <v>20</v>
      </c>
      <c r="F364" s="172"/>
    </row>
    <row r="365" spans="1:6" ht="16.5">
      <c r="A365" s="10">
        <v>166</v>
      </c>
      <c r="B365" s="74" t="s">
        <v>489</v>
      </c>
      <c r="C365" s="71" t="s">
        <v>338</v>
      </c>
      <c r="D365" s="71" t="s">
        <v>24</v>
      </c>
      <c r="E365" s="82">
        <v>20</v>
      </c>
      <c r="F365" s="172"/>
    </row>
    <row r="366" spans="1:6" ht="16.5">
      <c r="A366" s="10">
        <v>167</v>
      </c>
      <c r="B366" s="74" t="s">
        <v>490</v>
      </c>
      <c r="C366" s="71" t="s">
        <v>338</v>
      </c>
      <c r="D366" s="71" t="s">
        <v>24</v>
      </c>
      <c r="E366" s="82">
        <v>30</v>
      </c>
      <c r="F366" s="172"/>
    </row>
    <row r="367" spans="1:6" ht="16.5">
      <c r="A367" s="10">
        <v>168</v>
      </c>
      <c r="B367" s="36" t="s">
        <v>491</v>
      </c>
      <c r="C367" s="71" t="s">
        <v>338</v>
      </c>
      <c r="D367" s="72" t="s">
        <v>24</v>
      </c>
      <c r="E367" s="41">
        <v>50</v>
      </c>
      <c r="F367" s="172"/>
    </row>
    <row r="368" spans="1:6" ht="16.5">
      <c r="A368" s="10">
        <v>169</v>
      </c>
      <c r="B368" s="36" t="s">
        <v>492</v>
      </c>
      <c r="C368" s="71" t="s">
        <v>338</v>
      </c>
      <c r="D368" s="72" t="s">
        <v>24</v>
      </c>
      <c r="E368" s="41">
        <v>25</v>
      </c>
      <c r="F368" s="172"/>
    </row>
    <row r="369" spans="1:6" ht="16.5">
      <c r="A369" s="10">
        <v>170</v>
      </c>
      <c r="B369" s="74" t="s">
        <v>493</v>
      </c>
      <c r="C369" s="71" t="s">
        <v>338</v>
      </c>
      <c r="D369" s="72" t="s">
        <v>24</v>
      </c>
      <c r="E369" s="41">
        <v>25</v>
      </c>
      <c r="F369" s="172"/>
    </row>
    <row r="370" spans="1:6" ht="16.5">
      <c r="A370" s="10">
        <v>171</v>
      </c>
      <c r="B370" s="36" t="s">
        <v>494</v>
      </c>
      <c r="C370" s="71" t="s">
        <v>338</v>
      </c>
      <c r="D370" s="72" t="s">
        <v>24</v>
      </c>
      <c r="E370" s="41">
        <v>10</v>
      </c>
      <c r="F370" s="172"/>
    </row>
    <row r="371" spans="1:6" ht="16.5">
      <c r="A371" s="10">
        <v>172</v>
      </c>
      <c r="B371" s="74" t="s">
        <v>495</v>
      </c>
      <c r="C371" s="71" t="s">
        <v>338</v>
      </c>
      <c r="D371" s="72" t="s">
        <v>24</v>
      </c>
      <c r="E371" s="41">
        <v>15</v>
      </c>
      <c r="F371" s="172"/>
    </row>
    <row r="372" spans="1:6" ht="16.5">
      <c r="A372" s="10">
        <v>173</v>
      </c>
      <c r="B372" s="74" t="s">
        <v>496</v>
      </c>
      <c r="C372" s="71" t="s">
        <v>338</v>
      </c>
      <c r="D372" s="72" t="s">
        <v>24</v>
      </c>
      <c r="E372" s="41">
        <v>25</v>
      </c>
      <c r="F372" s="172"/>
    </row>
    <row r="373" spans="1:6" ht="16.5">
      <c r="A373" s="10">
        <v>174</v>
      </c>
      <c r="B373" s="74" t="s">
        <v>497</v>
      </c>
      <c r="C373" s="71"/>
      <c r="D373" s="72" t="s">
        <v>24</v>
      </c>
      <c r="E373" s="41">
        <v>25</v>
      </c>
      <c r="F373" s="172"/>
    </row>
    <row r="374" spans="1:6" ht="16.5">
      <c r="A374" s="10">
        <v>175</v>
      </c>
      <c r="B374" s="36" t="s">
        <v>498</v>
      </c>
      <c r="C374" s="41"/>
      <c r="D374" s="72" t="s">
        <v>24</v>
      </c>
      <c r="E374" s="41">
        <v>300</v>
      </c>
      <c r="F374" s="172"/>
    </row>
    <row r="375" spans="1:6" ht="16.5">
      <c r="A375" s="10">
        <v>176</v>
      </c>
      <c r="B375" s="74" t="s">
        <v>499</v>
      </c>
      <c r="C375" s="71"/>
      <c r="D375" s="72" t="s">
        <v>24</v>
      </c>
      <c r="E375" s="41">
        <v>300</v>
      </c>
      <c r="F375" s="172"/>
    </row>
    <row r="376" spans="1:6" ht="16.5">
      <c r="A376" s="10">
        <v>177</v>
      </c>
      <c r="B376" s="74" t="s">
        <v>500</v>
      </c>
      <c r="C376" s="71"/>
      <c r="D376" s="79" t="s">
        <v>38</v>
      </c>
      <c r="E376" s="41">
        <v>10</v>
      </c>
      <c r="F376" s="172"/>
    </row>
    <row r="377" spans="1:6" ht="16.5">
      <c r="A377" s="10">
        <v>178</v>
      </c>
      <c r="B377" s="36" t="s">
        <v>501</v>
      </c>
      <c r="C377" s="41" t="s">
        <v>32</v>
      </c>
      <c r="D377" s="79" t="s">
        <v>38</v>
      </c>
      <c r="E377" s="41">
        <v>2</v>
      </c>
      <c r="F377" s="172"/>
    </row>
    <row r="378" spans="1:6" ht="16.5">
      <c r="A378" s="10">
        <v>179</v>
      </c>
      <c r="B378" s="36" t="s">
        <v>502</v>
      </c>
      <c r="C378" s="71" t="s">
        <v>503</v>
      </c>
      <c r="D378" s="37" t="s">
        <v>260</v>
      </c>
      <c r="E378" s="41">
        <v>30</v>
      </c>
      <c r="F378" s="172"/>
    </row>
    <row r="379" spans="1:6" ht="16.5">
      <c r="A379" s="10">
        <v>180</v>
      </c>
      <c r="B379" s="36" t="s">
        <v>504</v>
      </c>
      <c r="C379" s="41"/>
      <c r="D379" s="37" t="s">
        <v>260</v>
      </c>
      <c r="E379" s="41">
        <v>10</v>
      </c>
      <c r="F379" s="172"/>
    </row>
    <row r="380" spans="1:6" ht="16.5">
      <c r="A380" s="10">
        <v>181</v>
      </c>
      <c r="B380" s="74" t="s">
        <v>505</v>
      </c>
      <c r="C380" s="71"/>
      <c r="D380" s="90" t="s">
        <v>38</v>
      </c>
      <c r="E380" s="41">
        <v>10</v>
      </c>
      <c r="F380" s="172"/>
    </row>
    <row r="381" spans="1:6" ht="16.5">
      <c r="A381" s="10">
        <v>182</v>
      </c>
      <c r="B381" s="74" t="s">
        <v>506</v>
      </c>
      <c r="C381" s="71" t="s">
        <v>507</v>
      </c>
      <c r="D381" s="91" t="s">
        <v>508</v>
      </c>
      <c r="E381" s="41">
        <v>20</v>
      </c>
      <c r="F381" s="172"/>
    </row>
    <row r="382" spans="1:6" ht="16.5">
      <c r="A382" s="10">
        <v>183</v>
      </c>
      <c r="B382" s="74" t="s">
        <v>506</v>
      </c>
      <c r="C382" s="71" t="s">
        <v>509</v>
      </c>
      <c r="D382" s="91" t="s">
        <v>508</v>
      </c>
      <c r="E382" s="41">
        <v>20</v>
      </c>
      <c r="F382" s="172"/>
    </row>
    <row r="383" spans="1:6" ht="16.5">
      <c r="A383" s="10">
        <v>184</v>
      </c>
      <c r="B383" s="74" t="s">
        <v>506</v>
      </c>
      <c r="C383" s="71" t="s">
        <v>510</v>
      </c>
      <c r="D383" s="91" t="s">
        <v>508</v>
      </c>
      <c r="E383" s="41">
        <v>20</v>
      </c>
      <c r="F383" s="172"/>
    </row>
    <row r="384" spans="1:6" ht="66">
      <c r="A384" s="10">
        <v>185</v>
      </c>
      <c r="B384" s="74" t="s">
        <v>511</v>
      </c>
      <c r="C384" s="71" t="s">
        <v>512</v>
      </c>
      <c r="D384" s="79" t="s">
        <v>38</v>
      </c>
      <c r="E384" s="41">
        <v>10</v>
      </c>
      <c r="F384" s="172"/>
    </row>
    <row r="385" spans="1:6" ht="16.5">
      <c r="A385" s="10">
        <v>186</v>
      </c>
      <c r="B385" s="74" t="s">
        <v>513</v>
      </c>
      <c r="C385" s="71" t="s">
        <v>338</v>
      </c>
      <c r="D385" s="72" t="s">
        <v>260</v>
      </c>
      <c r="E385" s="41">
        <v>2</v>
      </c>
      <c r="F385" s="172"/>
    </row>
    <row r="386" spans="1:6" ht="16.5">
      <c r="A386" s="10">
        <v>187</v>
      </c>
      <c r="B386" s="92" t="s">
        <v>514</v>
      </c>
      <c r="C386" s="71"/>
      <c r="D386" s="79" t="s">
        <v>38</v>
      </c>
      <c r="E386" s="41">
        <v>10</v>
      </c>
      <c r="F386" s="172"/>
    </row>
    <row r="387" spans="1:6" ht="16.5">
      <c r="A387" s="10">
        <v>188</v>
      </c>
      <c r="B387" s="74" t="s">
        <v>515</v>
      </c>
      <c r="C387" s="71" t="s">
        <v>516</v>
      </c>
      <c r="D387" s="79" t="s">
        <v>38</v>
      </c>
      <c r="E387" s="41">
        <v>5</v>
      </c>
      <c r="F387" s="172"/>
    </row>
    <row r="388" spans="1:6" ht="16.5">
      <c r="A388" s="10">
        <v>189</v>
      </c>
      <c r="B388" s="36" t="s">
        <v>517</v>
      </c>
      <c r="C388" s="41" t="s">
        <v>518</v>
      </c>
      <c r="D388" s="72" t="s">
        <v>24</v>
      </c>
      <c r="E388" s="41">
        <v>50</v>
      </c>
      <c r="F388" s="172"/>
    </row>
    <row r="389" spans="1:6" ht="16.5">
      <c r="A389" s="10">
        <v>190</v>
      </c>
      <c r="B389" s="36" t="s">
        <v>517</v>
      </c>
      <c r="C389" s="41" t="s">
        <v>519</v>
      </c>
      <c r="D389" s="72" t="s">
        <v>24</v>
      </c>
      <c r="E389" s="41">
        <v>50</v>
      </c>
      <c r="F389" s="172"/>
    </row>
    <row r="390" spans="1:6" ht="16.5">
      <c r="A390" s="10">
        <v>191</v>
      </c>
      <c r="B390" s="36" t="s">
        <v>517</v>
      </c>
      <c r="C390" s="41" t="s">
        <v>520</v>
      </c>
      <c r="D390" s="72" t="s">
        <v>24</v>
      </c>
      <c r="E390" s="41">
        <v>25</v>
      </c>
      <c r="F390" s="172"/>
    </row>
    <row r="391" spans="1:6" ht="16.5">
      <c r="A391" s="10">
        <v>192</v>
      </c>
      <c r="B391" s="36" t="s">
        <v>521</v>
      </c>
      <c r="C391" s="37" t="s">
        <v>522</v>
      </c>
      <c r="D391" s="91" t="s">
        <v>508</v>
      </c>
      <c r="E391" s="41">
        <v>20</v>
      </c>
      <c r="F391" s="172"/>
    </row>
    <row r="392" spans="1:6" ht="16.5">
      <c r="A392" s="10">
        <v>193</v>
      </c>
      <c r="B392" s="77" t="s">
        <v>523</v>
      </c>
      <c r="C392" s="83"/>
      <c r="D392" s="91" t="s">
        <v>508</v>
      </c>
      <c r="E392" s="83">
        <v>30</v>
      </c>
      <c r="F392" s="172"/>
    </row>
    <row r="393" spans="1:6" ht="33">
      <c r="A393" s="10">
        <v>194</v>
      </c>
      <c r="B393" s="77" t="s">
        <v>524</v>
      </c>
      <c r="C393" s="82" t="s">
        <v>525</v>
      </c>
      <c r="D393" s="79" t="s">
        <v>38</v>
      </c>
      <c r="E393" s="82">
        <v>3</v>
      </c>
      <c r="F393" s="172"/>
    </row>
    <row r="394" spans="1:6" ht="33">
      <c r="A394" s="10">
        <v>195</v>
      </c>
      <c r="B394" s="77" t="s">
        <v>524</v>
      </c>
      <c r="C394" s="82" t="s">
        <v>526</v>
      </c>
      <c r="D394" s="79" t="s">
        <v>38</v>
      </c>
      <c r="E394" s="82">
        <v>3</v>
      </c>
      <c r="F394" s="172"/>
    </row>
    <row r="395" spans="1:6" ht="33">
      <c r="A395" s="10">
        <v>196</v>
      </c>
      <c r="B395" s="77" t="s">
        <v>524</v>
      </c>
      <c r="C395" s="82" t="s">
        <v>527</v>
      </c>
      <c r="D395" s="79" t="s">
        <v>38</v>
      </c>
      <c r="E395" s="82">
        <v>2</v>
      </c>
      <c r="F395" s="172"/>
    </row>
    <row r="396" spans="1:6" ht="33">
      <c r="A396" s="10">
        <v>197</v>
      </c>
      <c r="B396" s="85" t="s">
        <v>528</v>
      </c>
      <c r="C396" s="71"/>
      <c r="D396" s="79" t="s">
        <v>38</v>
      </c>
      <c r="E396" s="41">
        <v>15</v>
      </c>
      <c r="F396" s="172"/>
    </row>
    <row r="397" spans="1:6" ht="16.5">
      <c r="A397" s="10">
        <v>198</v>
      </c>
      <c r="B397" s="36" t="s">
        <v>529</v>
      </c>
      <c r="C397" s="37"/>
      <c r="D397" s="79" t="s">
        <v>38</v>
      </c>
      <c r="E397" s="41">
        <v>15</v>
      </c>
      <c r="F397" s="172"/>
    </row>
    <row r="398" spans="1:6" ht="33">
      <c r="A398" s="10">
        <v>199</v>
      </c>
      <c r="B398" s="36" t="s">
        <v>530</v>
      </c>
      <c r="C398" s="37" t="s">
        <v>531</v>
      </c>
      <c r="D398" s="79" t="s">
        <v>38</v>
      </c>
      <c r="E398" s="41">
        <v>8</v>
      </c>
      <c r="F398" s="172"/>
    </row>
    <row r="399" spans="1:6" ht="16.5">
      <c r="A399" s="10">
        <v>200</v>
      </c>
      <c r="B399" s="65" t="s">
        <v>532</v>
      </c>
      <c r="C399" s="81"/>
      <c r="D399" s="79" t="s">
        <v>38</v>
      </c>
      <c r="E399" s="41">
        <v>20</v>
      </c>
      <c r="F399" s="172"/>
    </row>
    <row r="400" spans="1:6" ht="16.5">
      <c r="A400" s="10">
        <v>201</v>
      </c>
      <c r="B400" s="74" t="s">
        <v>533</v>
      </c>
      <c r="C400" s="71" t="s">
        <v>150</v>
      </c>
      <c r="D400" s="79" t="s">
        <v>38</v>
      </c>
      <c r="E400" s="41">
        <v>10</v>
      </c>
      <c r="F400" s="172"/>
    </row>
    <row r="401" spans="1:6" ht="16.5">
      <c r="A401" s="10">
        <v>202</v>
      </c>
      <c r="B401" s="85" t="s">
        <v>534</v>
      </c>
      <c r="C401" s="83" t="s">
        <v>535</v>
      </c>
      <c r="D401" s="79" t="s">
        <v>38</v>
      </c>
      <c r="E401" s="83">
        <v>10</v>
      </c>
      <c r="F401" s="172"/>
    </row>
    <row r="402" spans="1:6" ht="16.5">
      <c r="A402" s="10">
        <v>203</v>
      </c>
      <c r="B402" s="36" t="s">
        <v>536</v>
      </c>
      <c r="C402" s="37"/>
      <c r="D402" s="71" t="s">
        <v>188</v>
      </c>
      <c r="E402" s="37">
        <v>1</v>
      </c>
      <c r="F402" s="172"/>
    </row>
    <row r="403" spans="1:6" ht="16.5">
      <c r="A403" s="10">
        <v>204</v>
      </c>
      <c r="B403" s="36" t="s">
        <v>537</v>
      </c>
      <c r="C403" s="37"/>
      <c r="D403" s="71" t="s">
        <v>188</v>
      </c>
      <c r="E403" s="37">
        <v>1</v>
      </c>
      <c r="F403" s="172"/>
    </row>
    <row r="404" spans="1:6" ht="16.5">
      <c r="A404" s="10">
        <v>205</v>
      </c>
      <c r="B404" s="36" t="s">
        <v>538</v>
      </c>
      <c r="C404" s="37"/>
      <c r="D404" s="71" t="s">
        <v>188</v>
      </c>
      <c r="E404" s="37">
        <v>1</v>
      </c>
      <c r="F404" s="172"/>
    </row>
    <row r="405" spans="1:6" ht="16.5">
      <c r="A405" s="10">
        <v>206</v>
      </c>
      <c r="B405" s="36" t="s">
        <v>539</v>
      </c>
      <c r="C405" s="37"/>
      <c r="D405" s="71" t="s">
        <v>188</v>
      </c>
      <c r="E405" s="37">
        <v>1</v>
      </c>
      <c r="F405" s="172"/>
    </row>
    <row r="406" spans="1:6" ht="16.5">
      <c r="A406" s="10">
        <v>207</v>
      </c>
      <c r="B406" s="36" t="s">
        <v>540</v>
      </c>
      <c r="C406" s="37"/>
      <c r="D406" s="71" t="s">
        <v>188</v>
      </c>
      <c r="E406" s="37">
        <v>1</v>
      </c>
      <c r="F406" s="172"/>
    </row>
    <row r="407" spans="1:6" ht="16.5">
      <c r="A407" s="10">
        <v>208</v>
      </c>
      <c r="B407" s="65" t="s">
        <v>541</v>
      </c>
      <c r="C407" s="32" t="s">
        <v>542</v>
      </c>
      <c r="D407" s="90" t="s">
        <v>38</v>
      </c>
      <c r="E407" s="41">
        <v>20</v>
      </c>
      <c r="F407" s="172"/>
    </row>
    <row r="408" spans="1:6" ht="16.5">
      <c r="A408" s="10">
        <v>209</v>
      </c>
      <c r="B408" s="74" t="s">
        <v>543</v>
      </c>
      <c r="C408" s="71" t="s">
        <v>544</v>
      </c>
      <c r="D408" s="90" t="s">
        <v>38</v>
      </c>
      <c r="E408" s="41">
        <v>10</v>
      </c>
      <c r="F408" s="172"/>
    </row>
    <row r="409" spans="1:6" ht="16.5">
      <c r="A409" s="10">
        <v>210</v>
      </c>
      <c r="B409" s="65" t="s">
        <v>545</v>
      </c>
      <c r="C409" s="37" t="s">
        <v>546</v>
      </c>
      <c r="D409" s="32" t="s">
        <v>290</v>
      </c>
      <c r="E409" s="41">
        <v>8</v>
      </c>
      <c r="F409" s="172"/>
    </row>
    <row r="410" spans="1:6" ht="16.5">
      <c r="A410" s="10">
        <v>211</v>
      </c>
      <c r="B410" s="65" t="s">
        <v>547</v>
      </c>
      <c r="C410" s="82" t="s">
        <v>548</v>
      </c>
      <c r="D410" s="79" t="s">
        <v>38</v>
      </c>
      <c r="E410" s="82">
        <v>30</v>
      </c>
      <c r="F410" s="172"/>
    </row>
    <row r="411" spans="1:6" ht="16.5">
      <c r="A411" s="10">
        <v>212</v>
      </c>
      <c r="B411" s="77" t="s">
        <v>549</v>
      </c>
      <c r="C411" s="82" t="s">
        <v>550</v>
      </c>
      <c r="D411" s="83" t="s">
        <v>290</v>
      </c>
      <c r="E411" s="82">
        <v>100</v>
      </c>
      <c r="F411" s="172"/>
    </row>
    <row r="412" spans="1:6" ht="16.5">
      <c r="A412" s="10">
        <v>213</v>
      </c>
      <c r="B412" s="65" t="s">
        <v>551</v>
      </c>
      <c r="C412" s="81"/>
      <c r="D412" s="32" t="s">
        <v>290</v>
      </c>
      <c r="E412" s="41">
        <v>50</v>
      </c>
      <c r="F412" s="172"/>
    </row>
    <row r="413" spans="1:6" ht="16.5">
      <c r="A413" s="10">
        <v>214</v>
      </c>
      <c r="B413" s="36" t="s">
        <v>552</v>
      </c>
      <c r="C413" s="41"/>
      <c r="D413" s="72" t="s">
        <v>24</v>
      </c>
      <c r="E413" s="41">
        <v>150</v>
      </c>
      <c r="F413" s="172"/>
    </row>
    <row r="414" spans="1:6" ht="16.5">
      <c r="A414" s="10">
        <v>215</v>
      </c>
      <c r="B414" s="36" t="s">
        <v>553</v>
      </c>
      <c r="C414" s="41" t="s">
        <v>554</v>
      </c>
      <c r="D414" s="79" t="s">
        <v>28</v>
      </c>
      <c r="E414" s="41">
        <v>10</v>
      </c>
      <c r="F414" s="172"/>
    </row>
    <row r="415" spans="1:6" ht="16.5">
      <c r="A415" s="10">
        <v>216</v>
      </c>
      <c r="B415" s="36" t="s">
        <v>555</v>
      </c>
      <c r="C415" s="41"/>
      <c r="D415" s="90" t="s">
        <v>38</v>
      </c>
      <c r="E415" s="41">
        <v>10</v>
      </c>
      <c r="F415" s="172"/>
    </row>
    <row r="416" spans="1:6" ht="16.5">
      <c r="A416" s="10">
        <v>217</v>
      </c>
      <c r="B416" s="36" t="s">
        <v>556</v>
      </c>
      <c r="C416" s="71" t="s">
        <v>338</v>
      </c>
      <c r="D416" s="79" t="s">
        <v>38</v>
      </c>
      <c r="E416" s="41">
        <v>2</v>
      </c>
      <c r="F416" s="172"/>
    </row>
    <row r="417" spans="1:6" ht="33">
      <c r="A417" s="10">
        <v>218</v>
      </c>
      <c r="B417" s="74" t="s">
        <v>557</v>
      </c>
      <c r="C417" s="71" t="s">
        <v>558</v>
      </c>
      <c r="D417" s="79" t="s">
        <v>28</v>
      </c>
      <c r="E417" s="41">
        <v>2</v>
      </c>
      <c r="F417" s="172"/>
    </row>
    <row r="418" spans="1:6" ht="33">
      <c r="A418" s="10">
        <v>219</v>
      </c>
      <c r="B418" s="74" t="s">
        <v>559</v>
      </c>
      <c r="C418" s="71" t="s">
        <v>558</v>
      </c>
      <c r="D418" s="79" t="s">
        <v>28</v>
      </c>
      <c r="E418" s="41">
        <v>2</v>
      </c>
      <c r="F418" s="172"/>
    </row>
    <row r="419" spans="1:6" ht="49.5">
      <c r="A419" s="10">
        <v>220</v>
      </c>
      <c r="B419" s="74" t="s">
        <v>560</v>
      </c>
      <c r="C419" s="71" t="s">
        <v>561</v>
      </c>
      <c r="D419" s="79" t="s">
        <v>28</v>
      </c>
      <c r="E419" s="41">
        <v>2</v>
      </c>
      <c r="F419" s="172"/>
    </row>
    <row r="420" spans="1:6" ht="16.5">
      <c r="A420" s="10">
        <v>221</v>
      </c>
      <c r="B420" s="65" t="s">
        <v>562</v>
      </c>
      <c r="C420" s="41" t="s">
        <v>563</v>
      </c>
      <c r="D420" s="41" t="s">
        <v>24</v>
      </c>
      <c r="E420" s="41">
        <v>50</v>
      </c>
      <c r="F420" s="172"/>
    </row>
    <row r="421" spans="1:6" ht="16.5">
      <c r="A421" s="10">
        <v>222</v>
      </c>
      <c r="B421" s="65" t="s">
        <v>562</v>
      </c>
      <c r="C421" s="41" t="s">
        <v>564</v>
      </c>
      <c r="D421" s="41" t="s">
        <v>24</v>
      </c>
      <c r="E421" s="41">
        <v>50</v>
      </c>
      <c r="F421" s="172"/>
    </row>
    <row r="422" spans="1:6" ht="16.5">
      <c r="A422" s="10">
        <v>223</v>
      </c>
      <c r="B422" s="65" t="s">
        <v>565</v>
      </c>
      <c r="C422" s="41" t="s">
        <v>566</v>
      </c>
      <c r="D422" s="41" t="s">
        <v>567</v>
      </c>
      <c r="E422" s="41">
        <v>20</v>
      </c>
      <c r="F422" s="172"/>
    </row>
    <row r="423" spans="1:6" ht="16.5">
      <c r="A423" s="10">
        <v>224</v>
      </c>
      <c r="B423" s="65" t="s">
        <v>568</v>
      </c>
      <c r="C423" s="41" t="s">
        <v>566</v>
      </c>
      <c r="D423" s="41" t="s">
        <v>567</v>
      </c>
      <c r="E423" s="41">
        <v>20</v>
      </c>
      <c r="F423" s="172"/>
    </row>
    <row r="424" spans="1:6" ht="16.5">
      <c r="A424" s="10">
        <v>225</v>
      </c>
      <c r="B424" s="36" t="s">
        <v>569</v>
      </c>
      <c r="C424" s="41" t="s">
        <v>150</v>
      </c>
      <c r="D424" s="79" t="s">
        <v>38</v>
      </c>
      <c r="E424" s="41">
        <v>10</v>
      </c>
      <c r="F424" s="172"/>
    </row>
    <row r="425" spans="1:6" ht="16.5">
      <c r="A425" s="10">
        <v>226</v>
      </c>
      <c r="B425" s="77" t="s">
        <v>570</v>
      </c>
      <c r="C425" s="41" t="s">
        <v>571</v>
      </c>
      <c r="D425" s="79" t="s">
        <v>38</v>
      </c>
      <c r="E425" s="41">
        <v>10</v>
      </c>
      <c r="F425" s="172"/>
    </row>
    <row r="426" spans="1:6" ht="16.5">
      <c r="A426" s="10">
        <v>227</v>
      </c>
      <c r="B426" s="77" t="s">
        <v>572</v>
      </c>
      <c r="C426" s="41" t="s">
        <v>573</v>
      </c>
      <c r="D426" s="79" t="s">
        <v>38</v>
      </c>
      <c r="E426" s="41">
        <v>5</v>
      </c>
      <c r="F426" s="172"/>
    </row>
    <row r="427" spans="1:6" ht="16.5">
      <c r="A427" s="10">
        <v>228</v>
      </c>
      <c r="B427" s="74" t="s">
        <v>574</v>
      </c>
      <c r="C427" s="41" t="s">
        <v>575</v>
      </c>
      <c r="D427" s="72" t="s">
        <v>24</v>
      </c>
      <c r="E427" s="41">
        <v>100</v>
      </c>
      <c r="F427" s="172"/>
    </row>
    <row r="428" spans="1:6" ht="16.5">
      <c r="A428" s="10">
        <v>229</v>
      </c>
      <c r="B428" s="74" t="s">
        <v>574</v>
      </c>
      <c r="C428" s="83" t="s">
        <v>576</v>
      </c>
      <c r="D428" s="72" t="s">
        <v>24</v>
      </c>
      <c r="E428" s="41">
        <v>20</v>
      </c>
      <c r="F428" s="172"/>
    </row>
    <row r="429" spans="1:6" ht="16.5">
      <c r="A429" s="10">
        <v>230</v>
      </c>
      <c r="B429" s="74" t="s">
        <v>574</v>
      </c>
      <c r="C429" s="41" t="s">
        <v>577</v>
      </c>
      <c r="D429" s="72" t="s">
        <v>24</v>
      </c>
      <c r="E429" s="41">
        <v>20</v>
      </c>
      <c r="F429" s="172"/>
    </row>
    <row r="430" spans="1:6" ht="16.5">
      <c r="A430" s="10">
        <v>231</v>
      </c>
      <c r="B430" s="74" t="s">
        <v>574</v>
      </c>
      <c r="C430" s="71" t="s">
        <v>578</v>
      </c>
      <c r="D430" s="72" t="s">
        <v>24</v>
      </c>
      <c r="E430" s="41">
        <v>25</v>
      </c>
      <c r="F430" s="172"/>
    </row>
    <row r="431" spans="1:6" ht="16.5">
      <c r="A431" s="10">
        <v>232</v>
      </c>
      <c r="B431" s="74" t="s">
        <v>574</v>
      </c>
      <c r="C431" s="71" t="s">
        <v>579</v>
      </c>
      <c r="D431" s="72" t="s">
        <v>24</v>
      </c>
      <c r="E431" s="41">
        <v>50</v>
      </c>
      <c r="F431" s="172"/>
    </row>
    <row r="432" spans="1:6" ht="16.5">
      <c r="A432" s="10">
        <v>233</v>
      </c>
      <c r="B432" s="74" t="s">
        <v>574</v>
      </c>
      <c r="C432" s="71" t="s">
        <v>580</v>
      </c>
      <c r="D432" s="72" t="s">
        <v>24</v>
      </c>
      <c r="E432" s="41">
        <v>25</v>
      </c>
      <c r="F432" s="172"/>
    </row>
    <row r="433" spans="1:6" ht="16.5">
      <c r="A433" s="10">
        <v>234</v>
      </c>
      <c r="B433" s="74" t="s">
        <v>574</v>
      </c>
      <c r="C433" s="41" t="s">
        <v>581</v>
      </c>
      <c r="D433" s="72" t="s">
        <v>24</v>
      </c>
      <c r="E433" s="41">
        <v>100</v>
      </c>
      <c r="F433" s="172"/>
    </row>
    <row r="434" spans="1:6" ht="16.5">
      <c r="A434" s="10">
        <v>235</v>
      </c>
      <c r="B434" s="74" t="s">
        <v>574</v>
      </c>
      <c r="C434" s="71" t="s">
        <v>582</v>
      </c>
      <c r="D434" s="72" t="s">
        <v>24</v>
      </c>
      <c r="E434" s="41">
        <v>50</v>
      </c>
      <c r="F434" s="172"/>
    </row>
    <row r="435" spans="1:6" ht="16.5">
      <c r="A435" s="10">
        <v>236</v>
      </c>
      <c r="B435" s="74" t="s">
        <v>574</v>
      </c>
      <c r="C435" s="71" t="s">
        <v>583</v>
      </c>
      <c r="D435" s="72" t="s">
        <v>24</v>
      </c>
      <c r="E435" s="41">
        <v>50</v>
      </c>
      <c r="F435" s="172"/>
    </row>
    <row r="436" spans="1:6" ht="16.5">
      <c r="A436" s="10">
        <v>237</v>
      </c>
      <c r="B436" s="74" t="s">
        <v>574</v>
      </c>
      <c r="C436" s="71" t="s">
        <v>584</v>
      </c>
      <c r="D436" s="72" t="s">
        <v>24</v>
      </c>
      <c r="E436" s="41">
        <v>20</v>
      </c>
      <c r="F436" s="172"/>
    </row>
    <row r="437" spans="1:6" ht="16.5">
      <c r="A437" s="10">
        <v>238</v>
      </c>
      <c r="B437" s="74" t="s">
        <v>574</v>
      </c>
      <c r="C437" s="41" t="s">
        <v>585</v>
      </c>
      <c r="D437" s="72" t="s">
        <v>24</v>
      </c>
      <c r="E437" s="41">
        <v>50</v>
      </c>
      <c r="F437" s="172"/>
    </row>
    <row r="438" spans="1:6" ht="16.5">
      <c r="A438" s="10">
        <v>239</v>
      </c>
      <c r="B438" s="74" t="s">
        <v>574</v>
      </c>
      <c r="C438" s="41" t="s">
        <v>586</v>
      </c>
      <c r="D438" s="72" t="s">
        <v>24</v>
      </c>
      <c r="E438" s="41">
        <v>100</v>
      </c>
      <c r="F438" s="172"/>
    </row>
    <row r="439" spans="1:6" ht="16.5">
      <c r="A439" s="10">
        <v>240</v>
      </c>
      <c r="B439" s="74" t="s">
        <v>587</v>
      </c>
      <c r="C439" s="71"/>
      <c r="D439" s="72" t="s">
        <v>24</v>
      </c>
      <c r="E439" s="41">
        <v>50</v>
      </c>
      <c r="F439" s="172"/>
    </row>
    <row r="440" spans="1:6" ht="16.5">
      <c r="A440" s="10">
        <v>241</v>
      </c>
      <c r="B440" s="74" t="s">
        <v>588</v>
      </c>
      <c r="C440" s="71"/>
      <c r="D440" s="72" t="s">
        <v>24</v>
      </c>
      <c r="E440" s="41">
        <v>50</v>
      </c>
      <c r="F440" s="172"/>
    </row>
    <row r="441" spans="1:6" ht="16.5">
      <c r="A441" s="10">
        <v>242</v>
      </c>
      <c r="B441" s="74" t="s">
        <v>589</v>
      </c>
      <c r="C441" s="71"/>
      <c r="D441" s="72" t="s">
        <v>24</v>
      </c>
      <c r="E441" s="41">
        <v>50</v>
      </c>
      <c r="F441" s="172"/>
    </row>
    <row r="442" spans="1:6" ht="16.5">
      <c r="A442" s="10">
        <v>243</v>
      </c>
      <c r="B442" s="74" t="s">
        <v>590</v>
      </c>
      <c r="C442" s="71"/>
      <c r="D442" s="72" t="s">
        <v>24</v>
      </c>
      <c r="E442" s="41">
        <v>50</v>
      </c>
      <c r="F442" s="172"/>
    </row>
    <row r="443" spans="1:6" ht="16.5">
      <c r="A443" s="10">
        <v>244</v>
      </c>
      <c r="B443" s="74" t="s">
        <v>591</v>
      </c>
      <c r="C443" s="71"/>
      <c r="D443" s="72" t="s">
        <v>24</v>
      </c>
      <c r="E443" s="41">
        <v>100</v>
      </c>
      <c r="F443" s="172"/>
    </row>
    <row r="444" spans="1:6" ht="16.5">
      <c r="A444" s="10">
        <v>245</v>
      </c>
      <c r="B444" s="74" t="s">
        <v>592</v>
      </c>
      <c r="C444" s="71"/>
      <c r="D444" s="72" t="s">
        <v>24</v>
      </c>
      <c r="E444" s="41">
        <v>100</v>
      </c>
      <c r="F444" s="172"/>
    </row>
    <row r="445" spans="1:6" ht="16.5">
      <c r="A445" s="10">
        <v>246</v>
      </c>
      <c r="B445" s="36" t="s">
        <v>593</v>
      </c>
      <c r="C445" s="41"/>
      <c r="D445" s="72" t="s">
        <v>24</v>
      </c>
      <c r="E445" s="41">
        <v>50</v>
      </c>
      <c r="F445" s="172"/>
    </row>
    <row r="446" spans="1:6" ht="16.5">
      <c r="A446" s="10">
        <v>247</v>
      </c>
      <c r="B446" s="74" t="s">
        <v>594</v>
      </c>
      <c r="C446" s="71"/>
      <c r="D446" s="72" t="s">
        <v>24</v>
      </c>
      <c r="E446" s="41">
        <v>100</v>
      </c>
      <c r="F446" s="172"/>
    </row>
    <row r="447" spans="1:6" ht="16.5">
      <c r="A447" s="10">
        <v>248</v>
      </c>
      <c r="B447" s="36" t="s">
        <v>595</v>
      </c>
      <c r="C447" s="41"/>
      <c r="D447" s="72" t="s">
        <v>24</v>
      </c>
      <c r="E447" s="41">
        <v>100</v>
      </c>
      <c r="F447" s="172"/>
    </row>
    <row r="448" spans="1:6" ht="16.5">
      <c r="A448" s="10">
        <v>249</v>
      </c>
      <c r="B448" s="36" t="s">
        <v>596</v>
      </c>
      <c r="C448" s="41"/>
      <c r="D448" s="72" t="s">
        <v>24</v>
      </c>
      <c r="E448" s="41">
        <v>200</v>
      </c>
      <c r="F448" s="172"/>
    </row>
    <row r="449" spans="1:6" ht="16.5">
      <c r="A449" s="10">
        <v>250</v>
      </c>
      <c r="B449" s="74" t="s">
        <v>597</v>
      </c>
      <c r="C449" s="71" t="s">
        <v>338</v>
      </c>
      <c r="D449" s="72" t="s">
        <v>24</v>
      </c>
      <c r="E449" s="41">
        <v>100</v>
      </c>
      <c r="F449" s="172"/>
    </row>
    <row r="450" spans="1:6" ht="16.5">
      <c r="A450" s="10">
        <v>251</v>
      </c>
      <c r="B450" s="74" t="s">
        <v>598</v>
      </c>
      <c r="C450" s="71" t="s">
        <v>338</v>
      </c>
      <c r="D450" s="72" t="s">
        <v>24</v>
      </c>
      <c r="E450" s="41">
        <v>100</v>
      </c>
      <c r="F450" s="172"/>
    </row>
    <row r="451" spans="1:6" ht="16.5">
      <c r="A451" s="10">
        <v>252</v>
      </c>
      <c r="B451" s="36" t="s">
        <v>599</v>
      </c>
      <c r="C451" s="41"/>
      <c r="D451" s="72" t="s">
        <v>24</v>
      </c>
      <c r="E451" s="41">
        <v>100</v>
      </c>
      <c r="F451" s="172"/>
    </row>
    <row r="452" spans="1:6" ht="16.5">
      <c r="A452" s="10">
        <v>253</v>
      </c>
      <c r="B452" s="74" t="s">
        <v>600</v>
      </c>
      <c r="C452" s="71" t="s">
        <v>338</v>
      </c>
      <c r="D452" s="72" t="s">
        <v>24</v>
      </c>
      <c r="E452" s="41">
        <v>100</v>
      </c>
      <c r="F452" s="172"/>
    </row>
    <row r="453" spans="1:6" ht="16.5">
      <c r="A453" s="10">
        <v>254</v>
      </c>
      <c r="B453" s="74" t="s">
        <v>601</v>
      </c>
      <c r="C453" s="71" t="s">
        <v>338</v>
      </c>
      <c r="D453" s="72" t="s">
        <v>24</v>
      </c>
      <c r="E453" s="41">
        <v>100</v>
      </c>
      <c r="F453" s="172"/>
    </row>
    <row r="454" spans="1:6" ht="16.5">
      <c r="A454" s="10">
        <v>255</v>
      </c>
      <c r="B454" s="74" t="s">
        <v>602</v>
      </c>
      <c r="C454" s="71" t="s">
        <v>338</v>
      </c>
      <c r="D454" s="72" t="s">
        <v>24</v>
      </c>
      <c r="E454" s="41">
        <v>100</v>
      </c>
      <c r="F454" s="172"/>
    </row>
    <row r="455" spans="1:6" ht="16.5">
      <c r="A455" s="10">
        <v>256</v>
      </c>
      <c r="B455" s="77" t="s">
        <v>603</v>
      </c>
      <c r="C455" s="82"/>
      <c r="D455" s="71" t="s">
        <v>24</v>
      </c>
      <c r="E455" s="41">
        <v>50</v>
      </c>
      <c r="F455" s="172"/>
    </row>
    <row r="456" spans="1:6" ht="16.5">
      <c r="A456" s="10">
        <v>257</v>
      </c>
      <c r="B456" s="74" t="s">
        <v>604</v>
      </c>
      <c r="C456" s="71" t="s">
        <v>338</v>
      </c>
      <c r="D456" s="72" t="s">
        <v>24</v>
      </c>
      <c r="E456" s="41">
        <v>100</v>
      </c>
      <c r="F456" s="172"/>
    </row>
    <row r="457" spans="1:6" ht="16.5">
      <c r="A457" s="10">
        <v>258</v>
      </c>
      <c r="B457" s="74" t="s">
        <v>605</v>
      </c>
      <c r="C457" s="71" t="s">
        <v>338</v>
      </c>
      <c r="D457" s="72" t="s">
        <v>24</v>
      </c>
      <c r="E457" s="41">
        <v>100</v>
      </c>
      <c r="F457" s="172"/>
    </row>
    <row r="458" spans="1:6" ht="16.5">
      <c r="A458" s="10">
        <v>259</v>
      </c>
      <c r="B458" s="36" t="s">
        <v>606</v>
      </c>
      <c r="C458" s="41"/>
      <c r="D458" s="72" t="s">
        <v>24</v>
      </c>
      <c r="E458" s="41">
        <v>100</v>
      </c>
      <c r="F458" s="172"/>
    </row>
    <row r="459" spans="1:6" ht="16.5">
      <c r="A459" s="10">
        <v>260</v>
      </c>
      <c r="B459" s="65" t="s">
        <v>607</v>
      </c>
      <c r="C459" s="81"/>
      <c r="D459" s="72" t="s">
        <v>24</v>
      </c>
      <c r="E459" s="41">
        <v>100</v>
      </c>
      <c r="F459" s="172"/>
    </row>
    <row r="460" spans="1:6" ht="16.5">
      <c r="A460" s="10">
        <v>261</v>
      </c>
      <c r="B460" s="74" t="s">
        <v>608</v>
      </c>
      <c r="C460" s="71" t="s">
        <v>338</v>
      </c>
      <c r="D460" s="72" t="s">
        <v>24</v>
      </c>
      <c r="E460" s="41">
        <v>100</v>
      </c>
      <c r="F460" s="172"/>
    </row>
    <row r="461" spans="1:6" ht="16.5">
      <c r="A461" s="10">
        <v>262</v>
      </c>
      <c r="B461" s="36" t="s">
        <v>609</v>
      </c>
      <c r="C461" s="41"/>
      <c r="D461" s="72" t="s">
        <v>24</v>
      </c>
      <c r="E461" s="41">
        <v>100</v>
      </c>
      <c r="F461" s="172"/>
    </row>
    <row r="462" spans="1:6" ht="16.5">
      <c r="A462" s="10">
        <v>263</v>
      </c>
      <c r="B462" s="36" t="s">
        <v>610</v>
      </c>
      <c r="C462" s="41"/>
      <c r="D462" s="72" t="s">
        <v>24</v>
      </c>
      <c r="E462" s="41">
        <v>100</v>
      </c>
      <c r="F462" s="172"/>
    </row>
    <row r="463" spans="1:6" ht="16.5">
      <c r="A463" s="10">
        <v>264</v>
      </c>
      <c r="B463" s="74" t="s">
        <v>611</v>
      </c>
      <c r="C463" s="71" t="s">
        <v>338</v>
      </c>
      <c r="D463" s="72" t="s">
        <v>24</v>
      </c>
      <c r="E463" s="41">
        <v>100</v>
      </c>
      <c r="F463" s="172"/>
    </row>
    <row r="464" spans="1:6" ht="16.5">
      <c r="A464" s="10">
        <v>265</v>
      </c>
      <c r="B464" s="74" t="s">
        <v>612</v>
      </c>
      <c r="C464" s="71" t="s">
        <v>338</v>
      </c>
      <c r="D464" s="72" t="s">
        <v>24</v>
      </c>
      <c r="E464" s="41">
        <v>100</v>
      </c>
      <c r="F464" s="172"/>
    </row>
    <row r="465" spans="1:6" ht="16.5">
      <c r="A465" s="10">
        <v>266</v>
      </c>
      <c r="B465" s="74" t="s">
        <v>613</v>
      </c>
      <c r="C465" s="71" t="s">
        <v>338</v>
      </c>
      <c r="D465" s="72" t="s">
        <v>24</v>
      </c>
      <c r="E465" s="41">
        <v>100</v>
      </c>
      <c r="F465" s="172"/>
    </row>
    <row r="466" spans="1:6" ht="17.25">
      <c r="A466" s="9"/>
      <c r="B466" s="18" t="s">
        <v>614</v>
      </c>
      <c r="C466" s="12"/>
      <c r="D466" s="7"/>
      <c r="E466" s="7"/>
      <c r="F466" s="172"/>
    </row>
    <row r="467" spans="1:6" ht="16.5">
      <c r="A467" s="5">
        <v>1</v>
      </c>
      <c r="B467" s="108" t="s">
        <v>615</v>
      </c>
      <c r="C467" s="71"/>
      <c r="D467" s="71" t="s">
        <v>28</v>
      </c>
      <c r="E467" s="109">
        <v>12</v>
      </c>
      <c r="F467" s="172"/>
    </row>
    <row r="468" spans="1:6" ht="16.5">
      <c r="A468" s="5">
        <v>2</v>
      </c>
      <c r="B468" s="108" t="s">
        <v>616</v>
      </c>
      <c r="C468" s="71" t="s">
        <v>32</v>
      </c>
      <c r="D468" s="71" t="s">
        <v>38</v>
      </c>
      <c r="E468" s="109">
        <v>4</v>
      </c>
      <c r="F468" s="172"/>
    </row>
    <row r="469" spans="1:6" ht="16.5">
      <c r="A469" s="5">
        <v>3</v>
      </c>
      <c r="B469" s="85" t="s">
        <v>617</v>
      </c>
      <c r="C469" s="82" t="s">
        <v>250</v>
      </c>
      <c r="D469" s="71" t="s">
        <v>28</v>
      </c>
      <c r="E469" s="109">
        <v>1</v>
      </c>
      <c r="F469" s="172"/>
    </row>
    <row r="470" spans="1:6" ht="16.5">
      <c r="A470" s="5">
        <v>4</v>
      </c>
      <c r="B470" s="108" t="s">
        <v>618</v>
      </c>
      <c r="C470" s="71" t="s">
        <v>619</v>
      </c>
      <c r="D470" s="71" t="s">
        <v>24</v>
      </c>
      <c r="E470" s="64">
        <v>40</v>
      </c>
      <c r="F470" s="172"/>
    </row>
    <row r="471" spans="1:6" ht="16.5">
      <c r="A471" s="5">
        <v>5</v>
      </c>
      <c r="B471" s="108" t="s">
        <v>620</v>
      </c>
      <c r="C471" s="71" t="s">
        <v>621</v>
      </c>
      <c r="D471" s="71" t="s">
        <v>24</v>
      </c>
      <c r="E471" s="64">
        <v>40</v>
      </c>
      <c r="F471" s="172"/>
    </row>
    <row r="472" spans="1:6" ht="16.5">
      <c r="A472" s="5">
        <v>6</v>
      </c>
      <c r="B472" s="108" t="s">
        <v>622</v>
      </c>
      <c r="C472" s="71" t="s">
        <v>623</v>
      </c>
      <c r="D472" s="71" t="s">
        <v>24</v>
      </c>
      <c r="E472" s="64">
        <v>50</v>
      </c>
      <c r="F472" s="172"/>
    </row>
    <row r="473" spans="1:6" ht="16.5">
      <c r="A473" s="5">
        <v>7</v>
      </c>
      <c r="B473" s="108" t="s">
        <v>624</v>
      </c>
      <c r="C473" s="71" t="s">
        <v>150</v>
      </c>
      <c r="D473" s="71" t="s">
        <v>508</v>
      </c>
      <c r="E473" s="64">
        <v>15</v>
      </c>
      <c r="F473" s="172"/>
    </row>
    <row r="474" spans="1:6" ht="16.5">
      <c r="A474" s="5">
        <v>8</v>
      </c>
      <c r="B474" s="78" t="s">
        <v>625</v>
      </c>
      <c r="C474" s="37"/>
      <c r="D474" s="76" t="s">
        <v>20</v>
      </c>
      <c r="E474" s="64">
        <v>10</v>
      </c>
      <c r="F474" s="172"/>
    </row>
    <row r="475" spans="1:6" ht="16.5">
      <c r="A475" s="5">
        <v>9</v>
      </c>
      <c r="B475" s="78" t="s">
        <v>626</v>
      </c>
      <c r="C475" s="37" t="s">
        <v>627</v>
      </c>
      <c r="D475" s="71" t="s">
        <v>24</v>
      </c>
      <c r="E475" s="64">
        <v>170</v>
      </c>
      <c r="F475" s="172"/>
    </row>
    <row r="476" spans="1:6" ht="16.5">
      <c r="A476" s="5">
        <v>10</v>
      </c>
      <c r="B476" s="110" t="s">
        <v>628</v>
      </c>
      <c r="C476" s="37" t="s">
        <v>627</v>
      </c>
      <c r="D476" s="71" t="s">
        <v>24</v>
      </c>
      <c r="E476" s="64">
        <v>15</v>
      </c>
      <c r="F476" s="172"/>
    </row>
    <row r="477" spans="1:6" ht="16.5">
      <c r="A477" s="5">
        <v>11</v>
      </c>
      <c r="B477" s="110" t="s">
        <v>629</v>
      </c>
      <c r="C477" s="37" t="s">
        <v>627</v>
      </c>
      <c r="D477" s="71" t="s">
        <v>24</v>
      </c>
      <c r="E477" s="64">
        <v>15</v>
      </c>
      <c r="F477" s="172"/>
    </row>
    <row r="478" spans="1:6" ht="16.5">
      <c r="A478" s="5">
        <v>12</v>
      </c>
      <c r="B478" s="110" t="s">
        <v>630</v>
      </c>
      <c r="C478" s="37" t="s">
        <v>627</v>
      </c>
      <c r="D478" s="71" t="s">
        <v>24</v>
      </c>
      <c r="E478" s="64">
        <v>15</v>
      </c>
      <c r="F478" s="172"/>
    </row>
    <row r="479" spans="1:6" ht="16.5">
      <c r="A479" s="5">
        <v>13</v>
      </c>
      <c r="B479" s="110" t="s">
        <v>631</v>
      </c>
      <c r="C479" s="37" t="s">
        <v>627</v>
      </c>
      <c r="D479" s="71" t="s">
        <v>24</v>
      </c>
      <c r="E479" s="64">
        <v>10</v>
      </c>
      <c r="F479" s="172"/>
    </row>
    <row r="480" spans="1:6" ht="16.5">
      <c r="A480" s="5">
        <v>14</v>
      </c>
      <c r="B480" s="108" t="s">
        <v>632</v>
      </c>
      <c r="C480" s="71" t="s">
        <v>633</v>
      </c>
      <c r="D480" s="71" t="s">
        <v>24</v>
      </c>
      <c r="E480" s="64">
        <v>50</v>
      </c>
      <c r="F480" s="172"/>
    </row>
    <row r="481" spans="1:6" ht="16.5">
      <c r="A481" s="5">
        <v>15</v>
      </c>
      <c r="B481" s="78" t="s">
        <v>634</v>
      </c>
      <c r="C481" s="37" t="s">
        <v>635</v>
      </c>
      <c r="D481" s="71" t="s">
        <v>24</v>
      </c>
      <c r="E481" s="64">
        <v>65</v>
      </c>
      <c r="F481" s="172"/>
    </row>
    <row r="482" spans="1:6" ht="16.5">
      <c r="A482" s="5">
        <v>16</v>
      </c>
      <c r="B482" s="78" t="s">
        <v>636</v>
      </c>
      <c r="C482" s="37" t="s">
        <v>635</v>
      </c>
      <c r="D482" s="71" t="s">
        <v>24</v>
      </c>
      <c r="E482" s="64">
        <v>65</v>
      </c>
      <c r="F482" s="172"/>
    </row>
    <row r="483" spans="1:6" ht="33">
      <c r="A483" s="5">
        <v>17</v>
      </c>
      <c r="B483" s="78" t="s">
        <v>637</v>
      </c>
      <c r="C483" s="37" t="s">
        <v>633</v>
      </c>
      <c r="D483" s="71" t="s">
        <v>24</v>
      </c>
      <c r="E483" s="113">
        <v>80</v>
      </c>
      <c r="F483" s="172"/>
    </row>
    <row r="484" spans="1:6" ht="16.5">
      <c r="A484" s="5">
        <v>18</v>
      </c>
      <c r="B484" s="111" t="s">
        <v>638</v>
      </c>
      <c r="C484" s="82" t="s">
        <v>250</v>
      </c>
      <c r="D484" s="79" t="s">
        <v>38</v>
      </c>
      <c r="E484" s="64">
        <v>2</v>
      </c>
      <c r="F484" s="172"/>
    </row>
    <row r="485" spans="1:6" ht="16.5">
      <c r="A485" s="5">
        <v>19</v>
      </c>
      <c r="B485" s="78" t="s">
        <v>639</v>
      </c>
      <c r="C485" s="37" t="s">
        <v>640</v>
      </c>
      <c r="D485" s="79" t="s">
        <v>38</v>
      </c>
      <c r="E485" s="64">
        <v>3</v>
      </c>
      <c r="F485" s="172"/>
    </row>
    <row r="486" spans="1:6" ht="16.5">
      <c r="A486" s="5">
        <v>20</v>
      </c>
      <c r="B486" s="110" t="s">
        <v>641</v>
      </c>
      <c r="C486" s="80" t="s">
        <v>19</v>
      </c>
      <c r="D486" s="41" t="s">
        <v>181</v>
      </c>
      <c r="E486" s="64">
        <v>70</v>
      </c>
      <c r="F486" s="172"/>
    </row>
    <row r="487" spans="1:6" ht="16.5">
      <c r="A487" s="5">
        <v>21</v>
      </c>
      <c r="B487" s="111" t="s">
        <v>642</v>
      </c>
      <c r="C487" s="112"/>
      <c r="D487" s="32" t="s">
        <v>508</v>
      </c>
      <c r="E487" s="64">
        <v>15</v>
      </c>
      <c r="F487" s="172"/>
    </row>
    <row r="488" spans="1:6" ht="16.5">
      <c r="A488" s="5">
        <v>22</v>
      </c>
      <c r="B488" s="111" t="s">
        <v>643</v>
      </c>
      <c r="C488" s="37"/>
      <c r="D488" s="32" t="s">
        <v>508</v>
      </c>
      <c r="E488" s="64">
        <v>10</v>
      </c>
      <c r="F488" s="172"/>
    </row>
    <row r="489" spans="1:6" ht="16.5">
      <c r="A489" s="5">
        <v>23</v>
      </c>
      <c r="B489" s="36" t="s">
        <v>644</v>
      </c>
      <c r="C489" s="112" t="s">
        <v>645</v>
      </c>
      <c r="D489" s="32" t="s">
        <v>508</v>
      </c>
      <c r="E489" s="64">
        <v>150</v>
      </c>
      <c r="F489" s="172"/>
    </row>
    <row r="490" spans="1:6" ht="16.5">
      <c r="A490" s="5">
        <v>24</v>
      </c>
      <c r="B490" s="36" t="s">
        <v>646</v>
      </c>
      <c r="C490" s="112" t="s">
        <v>645</v>
      </c>
      <c r="D490" s="32" t="s">
        <v>508</v>
      </c>
      <c r="E490" s="64">
        <v>150</v>
      </c>
      <c r="F490" s="172"/>
    </row>
    <row r="491" spans="1:6" ht="16.5">
      <c r="A491" s="5">
        <v>25</v>
      </c>
      <c r="B491" s="78" t="s">
        <v>647</v>
      </c>
      <c r="C491" s="71" t="s">
        <v>648</v>
      </c>
      <c r="D491" s="32" t="s">
        <v>508</v>
      </c>
      <c r="E491" s="64">
        <v>150</v>
      </c>
      <c r="F491" s="172"/>
    </row>
    <row r="492" spans="1:6" ht="16.5">
      <c r="A492" s="5">
        <v>26</v>
      </c>
      <c r="B492" s="92" t="s">
        <v>649</v>
      </c>
      <c r="C492" s="71" t="s">
        <v>648</v>
      </c>
      <c r="D492" s="32" t="s">
        <v>508</v>
      </c>
      <c r="E492" s="64">
        <v>150</v>
      </c>
      <c r="F492" s="172"/>
    </row>
    <row r="493" spans="1:6" ht="33">
      <c r="A493" s="5">
        <v>27</v>
      </c>
      <c r="B493" s="92" t="s">
        <v>650</v>
      </c>
      <c r="C493" s="71" t="s">
        <v>651</v>
      </c>
      <c r="D493" s="32" t="s">
        <v>35</v>
      </c>
      <c r="E493" s="113">
        <v>2</v>
      </c>
      <c r="F493" s="172"/>
    </row>
    <row r="494" spans="1:6" ht="16.5">
      <c r="A494" s="5">
        <v>28</v>
      </c>
      <c r="B494" s="78" t="s">
        <v>652</v>
      </c>
      <c r="C494" s="37"/>
      <c r="D494" s="71" t="s">
        <v>100</v>
      </c>
      <c r="E494" s="64">
        <v>6</v>
      </c>
      <c r="F494" s="172"/>
    </row>
    <row r="495" spans="1:6" ht="16.5">
      <c r="A495" s="5">
        <v>29</v>
      </c>
      <c r="B495" s="78" t="s">
        <v>653</v>
      </c>
      <c r="C495" s="37"/>
      <c r="D495" s="71" t="s">
        <v>35</v>
      </c>
      <c r="E495" s="64">
        <v>2</v>
      </c>
      <c r="F495" s="172"/>
    </row>
    <row r="496" spans="1:6" ht="16.5">
      <c r="A496" s="5">
        <v>30</v>
      </c>
      <c r="B496" s="110" t="s">
        <v>654</v>
      </c>
      <c r="C496" s="37"/>
      <c r="D496" s="90" t="s">
        <v>38</v>
      </c>
      <c r="E496" s="64">
        <v>20</v>
      </c>
      <c r="F496" s="172"/>
    </row>
    <row r="497" spans="1:6" ht="16.5">
      <c r="A497" s="5">
        <v>31</v>
      </c>
      <c r="B497" s="108" t="s">
        <v>655</v>
      </c>
      <c r="C497" s="71" t="s">
        <v>656</v>
      </c>
      <c r="D497" s="114" t="s">
        <v>38</v>
      </c>
      <c r="E497" s="64">
        <v>100</v>
      </c>
      <c r="F497" s="172"/>
    </row>
    <row r="498" spans="1:6" ht="16.5">
      <c r="A498" s="5">
        <v>32</v>
      </c>
      <c r="B498" s="108" t="s">
        <v>657</v>
      </c>
      <c r="C498" s="71"/>
      <c r="D498" s="114" t="s">
        <v>28</v>
      </c>
      <c r="E498" s="64">
        <v>1</v>
      </c>
      <c r="F498" s="172"/>
    </row>
    <row r="499" spans="1:6" ht="16.5">
      <c r="A499" s="5">
        <v>33</v>
      </c>
      <c r="B499" s="78" t="s">
        <v>658</v>
      </c>
      <c r="C499" s="37" t="s">
        <v>659</v>
      </c>
      <c r="D499" s="37" t="s">
        <v>38</v>
      </c>
      <c r="E499" s="64">
        <v>25</v>
      </c>
      <c r="F499" s="172"/>
    </row>
    <row r="500" spans="1:6" ht="16.5">
      <c r="A500" s="5">
        <v>34</v>
      </c>
      <c r="B500" s="78" t="s">
        <v>660</v>
      </c>
      <c r="C500" s="37" t="s">
        <v>659</v>
      </c>
      <c r="D500" s="37" t="s">
        <v>38</v>
      </c>
      <c r="E500" s="64">
        <v>20</v>
      </c>
      <c r="F500" s="172"/>
    </row>
    <row r="501" spans="1:6" ht="16.5">
      <c r="A501" s="5">
        <v>35</v>
      </c>
      <c r="B501" s="78" t="s">
        <v>661</v>
      </c>
      <c r="C501" s="37" t="s">
        <v>659</v>
      </c>
      <c r="D501" s="37" t="s">
        <v>38</v>
      </c>
      <c r="E501" s="64">
        <v>20</v>
      </c>
      <c r="F501" s="172"/>
    </row>
    <row r="502" spans="1:6" ht="16.5">
      <c r="A502" s="5">
        <v>36</v>
      </c>
      <c r="B502" s="78" t="s">
        <v>662</v>
      </c>
      <c r="C502" s="37" t="s">
        <v>627</v>
      </c>
      <c r="D502" s="21" t="s">
        <v>35</v>
      </c>
      <c r="E502" s="64">
        <v>3</v>
      </c>
      <c r="F502" s="172"/>
    </row>
    <row r="503" spans="1:6" ht="16.5">
      <c r="A503" s="5">
        <v>37</v>
      </c>
      <c r="B503" s="110" t="s">
        <v>663</v>
      </c>
      <c r="C503" s="37" t="s">
        <v>664</v>
      </c>
      <c r="D503" s="71" t="s">
        <v>28</v>
      </c>
      <c r="E503" s="64">
        <v>50</v>
      </c>
      <c r="F503" s="172"/>
    </row>
    <row r="504" spans="1:6" ht="16.5">
      <c r="A504" s="5">
        <v>38</v>
      </c>
      <c r="B504" s="110" t="s">
        <v>665</v>
      </c>
      <c r="C504" s="37" t="s">
        <v>666</v>
      </c>
      <c r="D504" s="71" t="s">
        <v>28</v>
      </c>
      <c r="E504" s="64">
        <v>70</v>
      </c>
      <c r="F504" s="172"/>
    </row>
    <row r="505" spans="1:6" ht="16.5">
      <c r="A505" s="5">
        <v>39</v>
      </c>
      <c r="B505" s="110" t="s">
        <v>667</v>
      </c>
      <c r="C505" s="37"/>
      <c r="D505" s="71" t="s">
        <v>28</v>
      </c>
      <c r="E505" s="64">
        <v>70</v>
      </c>
      <c r="F505" s="172"/>
    </row>
    <row r="506" spans="1:6" ht="16.5">
      <c r="A506" s="5">
        <v>40</v>
      </c>
      <c r="B506" s="110" t="s">
        <v>668</v>
      </c>
      <c r="C506" s="37"/>
      <c r="D506" s="71" t="s">
        <v>38</v>
      </c>
      <c r="E506" s="64">
        <v>60</v>
      </c>
      <c r="F506" s="172"/>
    </row>
    <row r="507" spans="1:6" ht="16.5">
      <c r="A507" s="5">
        <v>41</v>
      </c>
      <c r="B507" s="78" t="s">
        <v>669</v>
      </c>
      <c r="C507" s="37" t="s">
        <v>670</v>
      </c>
      <c r="D507" s="37" t="s">
        <v>671</v>
      </c>
      <c r="E507" s="64">
        <v>279</v>
      </c>
      <c r="F507" s="172"/>
    </row>
    <row r="508" spans="1:6" ht="16.5">
      <c r="A508" s="5">
        <v>42</v>
      </c>
      <c r="B508" s="78" t="s">
        <v>672</v>
      </c>
      <c r="C508" s="37" t="s">
        <v>673</v>
      </c>
      <c r="D508" s="37" t="s">
        <v>671</v>
      </c>
      <c r="E508" s="64">
        <v>179</v>
      </c>
      <c r="F508" s="172"/>
    </row>
    <row r="509" spans="1:6" ht="16.5">
      <c r="A509" s="5">
        <v>43</v>
      </c>
      <c r="B509" s="77" t="s">
        <v>674</v>
      </c>
      <c r="C509" s="112" t="s">
        <v>675</v>
      </c>
      <c r="D509" s="37" t="s">
        <v>676</v>
      </c>
      <c r="E509" s="64">
        <v>6</v>
      </c>
      <c r="F509" s="172"/>
    </row>
    <row r="510" spans="1:6" ht="16.5">
      <c r="A510" s="5">
        <v>44</v>
      </c>
      <c r="B510" s="77" t="s">
        <v>677</v>
      </c>
      <c r="C510" s="112"/>
      <c r="D510" s="37" t="s">
        <v>671</v>
      </c>
      <c r="E510" s="64">
        <v>311</v>
      </c>
      <c r="F510" s="172"/>
    </row>
    <row r="511" spans="1:6" ht="16.5">
      <c r="A511" s="5">
        <v>45</v>
      </c>
      <c r="B511" s="77" t="s">
        <v>678</v>
      </c>
      <c r="C511" s="112" t="s">
        <v>627</v>
      </c>
      <c r="D511" s="114" t="s">
        <v>508</v>
      </c>
      <c r="E511" s="64">
        <v>60</v>
      </c>
      <c r="F511" s="172"/>
    </row>
    <row r="512" spans="1:6" ht="16.5">
      <c r="A512" s="5">
        <v>46</v>
      </c>
      <c r="B512" s="110" t="s">
        <v>679</v>
      </c>
      <c r="C512" s="37" t="s">
        <v>659</v>
      </c>
      <c r="D512" s="114" t="s">
        <v>508</v>
      </c>
      <c r="E512" s="64">
        <v>59</v>
      </c>
      <c r="F512" s="172"/>
    </row>
    <row r="513" spans="1:6" ht="16.5">
      <c r="A513" s="5">
        <v>47</v>
      </c>
      <c r="B513" s="78" t="s">
        <v>680</v>
      </c>
      <c r="C513" s="37" t="s">
        <v>627</v>
      </c>
      <c r="D513" s="114" t="s">
        <v>508</v>
      </c>
      <c r="E513" s="64">
        <v>170</v>
      </c>
      <c r="F513" s="172"/>
    </row>
    <row r="514" spans="1:6" ht="16.5">
      <c r="A514" s="5">
        <v>48</v>
      </c>
      <c r="B514" s="110" t="s">
        <v>681</v>
      </c>
      <c r="C514" s="37"/>
      <c r="D514" s="94" t="s">
        <v>181</v>
      </c>
      <c r="E514" s="64">
        <v>3000</v>
      </c>
      <c r="F514" s="172"/>
    </row>
    <row r="515" spans="1:6" ht="16.5">
      <c r="A515" s="5">
        <v>49</v>
      </c>
      <c r="B515" s="85" t="s">
        <v>682</v>
      </c>
      <c r="C515" s="82"/>
      <c r="D515" s="37" t="s">
        <v>671</v>
      </c>
      <c r="E515" s="64">
        <v>30</v>
      </c>
      <c r="F515" s="172"/>
    </row>
    <row r="516" spans="1:6" ht="16.5">
      <c r="A516" s="5">
        <v>50</v>
      </c>
      <c r="B516" s="77" t="s">
        <v>683</v>
      </c>
      <c r="C516" s="115"/>
      <c r="D516" s="37" t="s">
        <v>671</v>
      </c>
      <c r="E516" s="64">
        <v>82</v>
      </c>
      <c r="F516" s="172"/>
    </row>
    <row r="517" spans="1:6" ht="16.5">
      <c r="A517" s="5">
        <v>51</v>
      </c>
      <c r="B517" s="77" t="s">
        <v>684</v>
      </c>
      <c r="C517" s="115"/>
      <c r="D517" s="93" t="s">
        <v>685</v>
      </c>
      <c r="E517" s="64">
        <v>915</v>
      </c>
      <c r="F517" s="172"/>
    </row>
    <row r="518" spans="1:6" ht="16.5">
      <c r="A518" s="5">
        <v>52</v>
      </c>
      <c r="B518" s="110" t="s">
        <v>686</v>
      </c>
      <c r="C518" s="37"/>
      <c r="D518" s="93" t="s">
        <v>687</v>
      </c>
      <c r="E518" s="64">
        <v>22</v>
      </c>
      <c r="F518" s="172"/>
    </row>
    <row r="519" spans="1:6" ht="16.5">
      <c r="A519" s="5">
        <v>53</v>
      </c>
      <c r="B519" s="110" t="s">
        <v>688</v>
      </c>
      <c r="C519" s="37" t="s">
        <v>250</v>
      </c>
      <c r="D519" s="93" t="s">
        <v>35</v>
      </c>
      <c r="E519" s="64">
        <v>2</v>
      </c>
      <c r="F519" s="172"/>
    </row>
    <row r="520" spans="1:6" ht="16.5">
      <c r="A520" s="5">
        <v>54</v>
      </c>
      <c r="B520" s="38" t="s">
        <v>689</v>
      </c>
      <c r="C520" s="21" t="s">
        <v>187</v>
      </c>
      <c r="D520" s="72" t="s">
        <v>188</v>
      </c>
      <c r="E520" s="64">
        <v>15</v>
      </c>
      <c r="F520" s="172"/>
    </row>
    <row r="521" spans="1:6" ht="17.25">
      <c r="A521" s="174"/>
      <c r="B521" s="18" t="s">
        <v>690</v>
      </c>
      <c r="C521" s="12"/>
      <c r="D521" s="7"/>
      <c r="E521" s="7"/>
      <c r="F521" s="172"/>
    </row>
    <row r="522" spans="1:6" ht="16.5">
      <c r="A522" s="5">
        <v>1</v>
      </c>
      <c r="B522" s="67" t="s">
        <v>691</v>
      </c>
      <c r="C522" s="45"/>
      <c r="D522" s="63" t="s">
        <v>692</v>
      </c>
      <c r="E522" s="68">
        <v>10</v>
      </c>
      <c r="F522" s="172"/>
    </row>
    <row r="523" spans="1:6" ht="16.5">
      <c r="A523" s="5">
        <v>2</v>
      </c>
      <c r="B523" s="67" t="s">
        <v>693</v>
      </c>
      <c r="C523" s="45"/>
      <c r="D523" s="63" t="s">
        <v>288</v>
      </c>
      <c r="E523" s="63">
        <v>800</v>
      </c>
      <c r="F523" s="172"/>
    </row>
    <row r="524" spans="1:6" ht="16.5">
      <c r="A524" s="5">
        <v>3</v>
      </c>
      <c r="B524" s="67" t="s">
        <v>694</v>
      </c>
      <c r="C524" s="45"/>
      <c r="D524" s="63" t="s">
        <v>288</v>
      </c>
      <c r="E524" s="63">
        <v>800</v>
      </c>
      <c r="F524" s="172"/>
    </row>
    <row r="525" spans="1:6" ht="16.5">
      <c r="A525" s="5">
        <v>4</v>
      </c>
      <c r="B525" s="67" t="s">
        <v>695</v>
      </c>
      <c r="C525" s="45"/>
      <c r="D525" s="63" t="s">
        <v>508</v>
      </c>
      <c r="E525" s="63">
        <v>80</v>
      </c>
      <c r="F525" s="172"/>
    </row>
    <row r="526" spans="1:6" ht="16.5">
      <c r="A526" s="5">
        <v>5</v>
      </c>
      <c r="B526" s="67" t="s">
        <v>696</v>
      </c>
      <c r="C526" s="45"/>
      <c r="D526" s="63" t="s">
        <v>508</v>
      </c>
      <c r="E526" s="63">
        <v>80</v>
      </c>
      <c r="F526" s="172"/>
    </row>
    <row r="527" spans="1:6" ht="16.5">
      <c r="A527" s="5">
        <v>6</v>
      </c>
      <c r="B527" s="67" t="s">
        <v>697</v>
      </c>
      <c r="C527" s="45"/>
      <c r="D527" s="63" t="s">
        <v>17</v>
      </c>
      <c r="E527" s="63">
        <v>100</v>
      </c>
      <c r="F527" s="172"/>
    </row>
    <row r="528" spans="1:6" ht="16.5">
      <c r="A528" s="5">
        <v>7</v>
      </c>
      <c r="B528" s="67" t="s">
        <v>698</v>
      </c>
      <c r="C528" s="45"/>
      <c r="D528" s="63" t="s">
        <v>17</v>
      </c>
      <c r="E528" s="63">
        <v>100</v>
      </c>
      <c r="F528" s="172"/>
    </row>
    <row r="529" spans="1:6" ht="16.5">
      <c r="A529" s="5">
        <v>8</v>
      </c>
      <c r="B529" s="67" t="s">
        <v>699</v>
      </c>
      <c r="C529" s="45"/>
      <c r="D529" s="63" t="s">
        <v>17</v>
      </c>
      <c r="E529" s="63">
        <v>50</v>
      </c>
      <c r="F529" s="172"/>
    </row>
    <row r="530" spans="1:6" ht="16.5">
      <c r="A530" s="5">
        <v>9</v>
      </c>
      <c r="B530" s="67" t="s">
        <v>700</v>
      </c>
      <c r="C530" s="45"/>
      <c r="D530" s="63" t="s">
        <v>17</v>
      </c>
      <c r="E530" s="63">
        <v>200</v>
      </c>
      <c r="F530" s="172"/>
    </row>
    <row r="531" spans="1:6" ht="16.5">
      <c r="A531" s="5">
        <v>10</v>
      </c>
      <c r="B531" s="67" t="s">
        <v>701</v>
      </c>
      <c r="C531" s="45"/>
      <c r="D531" s="63" t="s">
        <v>17</v>
      </c>
      <c r="E531" s="63">
        <v>400</v>
      </c>
      <c r="F531" s="172"/>
    </row>
    <row r="532" spans="1:6" ht="17.25">
      <c r="A532" s="174"/>
      <c r="B532" s="18" t="s">
        <v>702</v>
      </c>
      <c r="C532" s="12"/>
      <c r="D532" s="7"/>
      <c r="E532" s="7"/>
      <c r="F532" s="172"/>
    </row>
    <row r="533" spans="1:6" ht="16.5">
      <c r="A533" s="5">
        <v>1</v>
      </c>
      <c r="B533" s="39" t="s">
        <v>703</v>
      </c>
      <c r="C533" s="61" t="s">
        <v>150</v>
      </c>
      <c r="D533" s="40" t="s">
        <v>704</v>
      </c>
      <c r="E533" s="40">
        <v>60</v>
      </c>
      <c r="F533" s="172"/>
    </row>
    <row r="534" spans="1:6" ht="16.5">
      <c r="A534" s="5">
        <v>2</v>
      </c>
      <c r="B534" s="39" t="s">
        <v>705</v>
      </c>
      <c r="C534" s="61" t="s">
        <v>150</v>
      </c>
      <c r="D534" s="40" t="s">
        <v>706</v>
      </c>
      <c r="E534" s="40">
        <v>3</v>
      </c>
      <c r="F534" s="172"/>
    </row>
  </sheetData>
  <mergeCells count="3">
    <mergeCell ref="A1:E1"/>
    <mergeCell ref="A2:E2"/>
    <mergeCell ref="C3:C4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gốc</vt:lpstr>
      <vt:lpstr>HĐ</vt:lpstr>
      <vt:lpstr>Quyền</vt:lpstr>
      <vt:lpstr>Linh</vt:lpstr>
      <vt:lpstr>A lạc</vt:lpstr>
      <vt:lpstr>N phân</vt:lpstr>
      <vt:lpstr>Hương</vt:lpstr>
      <vt:lpstr>Thu Thuy</vt:lpstr>
      <vt:lpstr>KHO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</dc:creator>
  <cp:lastModifiedBy>WELCOME</cp:lastModifiedBy>
  <cp:lastPrinted>2016-04-26T08:16:14Z</cp:lastPrinted>
  <dcterms:created xsi:type="dcterms:W3CDTF">2015-09-09T14:54:14Z</dcterms:created>
  <dcterms:modified xsi:type="dcterms:W3CDTF">2016-05-04T08:10:24Z</dcterms:modified>
</cp:coreProperties>
</file>